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20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经费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资金清单" sheetId="22" r:id="rId22"/>
    <sheet name="21专项资金绩效目标表" sheetId="23" r:id="rId23"/>
    <sheet name="22项目支出绩效目标表" sheetId="24" r:id="rId24"/>
    <sheet name="23整体绩效" sheetId="25" r:id="rId25"/>
  </sheets>
  <definedNames>
    <definedName name="_xlnm.Print_Area" localSheetId="11">'10个人家庭(政府预算)'!$A$1:$J$19</definedName>
    <definedName name="_xlnm.Print_Area" localSheetId="12">'11个人家庭'!$A$1:$Q$19</definedName>
    <definedName name="_xlnm.Print_Area" localSheetId="13">'12商品服务(政府预算)'!$A$1:$Q$19</definedName>
    <definedName name="_xlnm.Print_Area" localSheetId="14">'13商品服务'!$A$1:$Y$19</definedName>
    <definedName name="_xlnm.Print_Area" localSheetId="15">'14三公经费'!$A$1:$H$7</definedName>
    <definedName name="_xlnm.Print_Area" localSheetId="16">'15政府性基金'!$A$1:$H$9</definedName>
    <definedName name="_xlnm.Print_Area" localSheetId="17">'16政府性基金(政府预算)'!$A$1:$R$7</definedName>
    <definedName name="_xlnm.Print_Area" localSheetId="18">'17政府性基金（部门预算）'!$A$1:$T$7</definedName>
    <definedName name="_xlnm.Print_Area" localSheetId="19">'18国有资本经营预算'!$A$1:$H$9</definedName>
    <definedName name="_xlnm.Print_Area" localSheetId="20">'19财政专户管理资金'!$A$1:$H$9</definedName>
    <definedName name="_xlnm.Print_Area" localSheetId="2">'1收支总表'!$A$1:$H$36</definedName>
    <definedName name="_xlnm.Print_Area" localSheetId="21">'20专项资金清单'!$A$1:$M$12</definedName>
    <definedName name="_xlnm.Print_Area" localSheetId="22">'21专项资金绩效目标表'!$A$1:$O$8</definedName>
    <definedName name="_xlnm.Print_Area" localSheetId="23">'22项目支出绩效目标表'!$A$1:$N$10</definedName>
    <definedName name="_xlnm.Print_Area" localSheetId="24">'23整体绩效'!$A$1:$L$8</definedName>
    <definedName name="_xlnm.Print_Area" localSheetId="3">'2收入总表'!$A$1:$V$17</definedName>
    <definedName name="_xlnm.Print_Area" localSheetId="4">'3支出总表'!$A$1:$J$30</definedName>
    <definedName name="_xlnm.Print_Area" localSheetId="5">'4支出分类(政府预算)'!$A$1:$Q$19</definedName>
    <definedName name="_xlnm.Print_Area" localSheetId="6">'5支出分类（部门预算）'!$A$1:$S$19</definedName>
    <definedName name="_xlnm.Print_Area" localSheetId="7">'6财政拨款收支总表'!$A$1:$D$36</definedName>
    <definedName name="_xlnm.Print_Area" localSheetId="8">'7一般公共预算支出表'!$A$1:$J$22</definedName>
    <definedName name="_xlnm.Print_Area" localSheetId="9">'8工资福利(政府预算)'!$A$1:$M$19</definedName>
    <definedName name="_xlnm.Print_Area" localSheetId="10">'9工资福利'!$A$1:$U$19</definedName>
    <definedName name="_xlnm.Print_Area" localSheetId="0">'封面'!$A$1:$O$10</definedName>
    <definedName name="_xlnm.Print_Area" localSheetId="1">'目录'!$A$1:$F$15</definedName>
    <definedName name="_xlnm.Print_Titles" localSheetId="11">'10个人家庭(政府预算)'!$A:$J,'10个人家庭(政府预算)'!$1:$5</definedName>
    <definedName name="_xlnm.Print_Titles" localSheetId="12">'11个人家庭'!$A:$Q,'11个人家庭'!$1:$5</definedName>
    <definedName name="_xlnm.Print_Titles" localSheetId="13">'12商品服务(政府预算)'!$A:$Q,'12商品服务(政府预算)'!$1:$5</definedName>
    <definedName name="_xlnm.Print_Titles" localSheetId="14">'13商品服务'!$A:$Y,'13商品服务'!$1:$5</definedName>
    <definedName name="_xlnm.Print_Titles" localSheetId="15">'14三公经费'!$A:$H,'14三公经费'!$1:$5</definedName>
    <definedName name="_xlnm.Print_Titles" localSheetId="16">'15政府性基金'!$A:$H,'15政府性基金'!$1:$7</definedName>
    <definedName name="_xlnm.Print_Titles" localSheetId="17">'16政府性基金(政府预算)'!$A:$R,'16政府性基金(政府预算)'!$1:$5</definedName>
    <definedName name="_xlnm.Print_Titles" localSheetId="18">'17政府性基金（部门预算）'!$A:$T,'17政府性基金（部门预算）'!$1:$5</definedName>
    <definedName name="_xlnm.Print_Titles" localSheetId="19">'18国有资本经营预算'!$A:$H,'18国有资本经营预算'!$1:$7</definedName>
    <definedName name="_xlnm.Print_Titles" localSheetId="20">'19财政专户管理资金'!$A:$H,'19财政专户管理资金'!$1:$7</definedName>
    <definedName name="_xlnm.Print_Titles" localSheetId="21">'20专项资金清单'!$A:$M,'20专项资金清单'!$1:$6</definedName>
    <definedName name="_xlnm.Print_Titles" localSheetId="22">'21专项资金绩效目标表'!$A:$O,'21专项资金绩效目标表'!$1:$7</definedName>
    <definedName name="_xlnm.Print_Titles" localSheetId="23">'22项目支出绩效目标表'!$A:$N,'22项目支出绩效目标表'!$1:$6</definedName>
    <definedName name="_xlnm.Print_Titles" localSheetId="24">'23整体绩效'!$A:$L,'23整体绩效'!$1:$6</definedName>
    <definedName name="_xlnm.Print_Titles" localSheetId="3">'2收入总表'!$A:$V,'2收入总表'!$1:$6</definedName>
    <definedName name="_xlnm.Print_Titles" localSheetId="4">'3支出总表'!$A:$J,'3支出总表'!$1:$4</definedName>
    <definedName name="_xlnm.Print_Titles" localSheetId="5">'4支出分类(政府预算)'!$A:$Q,'4支出分类(政府预算)'!$1:$5</definedName>
    <definedName name="_xlnm.Print_Titles" localSheetId="6">'5支出分类（部门预算）'!$A:$S,'5支出分类（部门预算）'!$1:$5</definedName>
    <definedName name="_xlnm.Print_Titles" localSheetId="8">'7一般公共预算支出表'!$A:$J,'7一般公共预算支出表'!$1:$6</definedName>
    <definedName name="_xlnm.Print_Titles" localSheetId="9">'8工资福利(政府预算)'!$A:$M,'8工资福利(政府预算)'!$1:$5</definedName>
    <definedName name="_xlnm.Print_Titles" localSheetId="10">'9工资福利'!$A:$U,'9工资福利'!$1:$5</definedName>
  </definedNames>
  <calcPr fullCalcOnLoad="1"/>
</workbook>
</file>

<file path=xl/sharedStrings.xml><?xml version="1.0" encoding="utf-8"?>
<sst xmlns="http://schemas.openxmlformats.org/spreadsheetml/2006/main" count="1143" uniqueCount="447">
  <si>
    <t>2021年单位预算公开表</t>
  </si>
  <si>
    <t>单位代码：</t>
  </si>
  <si>
    <t>003009</t>
  </si>
  <si>
    <t>单位名称：</t>
  </si>
  <si>
    <t>长铺子苗族乡人民政府</t>
  </si>
  <si>
    <t xml:space="preserve">     联系电话：0739-77603049</t>
  </si>
  <si>
    <t>2021年单位预算公开表目录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</si>
  <si>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</si>
  <si>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</si>
  <si>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</si>
  <si>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</si>
  <si>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</si>
  <si>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</si>
  <si>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</si>
  <si>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</si>
  <si>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</si>
  <si>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</si>
  <si>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</si>
  <si>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</si>
  <si>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</si>
  <si>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</si>
  <si>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</si>
  <si>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</si>
  <si>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</si>
  <si>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</si>
  <si>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</si>
  <si>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</si>
  <si>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</si>
  <si>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</si>
  <si>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</si>
  <si>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</si>
  <si>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</si>
  <si>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</si>
  <si>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</si>
  <si>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</si>
  <si>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</si>
  <si>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</si>
  <si>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</si>
  <si>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</si>
  <si>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</si>
  <si>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</si>
  <si>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</si>
  <si>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</si>
  <si>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</si>
  <si>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</si>
  <si>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</si>
  <si>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</si>
  <si>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</si>
  <si>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</si>
  <si>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</si>
  <si>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</si>
  <si>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</si>
  <si>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</si>
  <si>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</si>
  <si>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</si>
  <si>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</si>
  <si>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填报单位：长铺子苗族侗族乡人民政府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</si>
  <si>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</si>
  <si>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</si>
  <si>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</si>
  <si>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</si>
  <si>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</si>
  <si>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</si>
  <si>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</si>
  <si>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</si>
  <si>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</si>
  <si>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</si>
  <si>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</si>
  <si>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</si>
  <si>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</si>
  <si>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</si>
  <si>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</si>
  <si>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</si>
  <si>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</si>
  <si>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</si>
  <si>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</si>
  <si>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</si>
  <si>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</si>
  <si>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</si>
  <si>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</si>
  <si>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</si>
  <si>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</si>
  <si>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</si>
  <si>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</si>
  <si>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</si>
  <si>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</si>
  <si>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</si>
  <si>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</si>
  <si>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</si>
  <si>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</si>
  <si>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</si>
  <si>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</si>
  <si>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</si>
  <si>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</si>
  <si>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</si>
  <si>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</si>
  <si>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</si>
  <si>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</si>
  <si>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</si>
  <si>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</si>
  <si>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</si>
  <si>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</si>
  <si>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</si>
  <si>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</si>
  <si>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</si>
  <si>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</si>
  <si>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</si>
  <si>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</si>
  <si>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</si>
  <si>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</si>
  <si>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</si>
  <si>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</si>
  <si>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</si>
  <si>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</si>
  <si>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</si>
  <si>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</si>
  <si>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</si>
  <si>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</si>
  <si>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</si>
  <si>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</si>
  <si>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</si>
  <si>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</si>
  <si>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</si>
  <si>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</si>
  <si>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</si>
  <si>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</si>
  <si>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</si>
  <si>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</si>
  <si>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</si>
  <si>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</si>
  <si>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</si>
  <si>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</si>
  <si>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</si>
  <si>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</si>
  <si>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</si>
  <si>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</si>
  <si>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</si>
  <si>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</si>
  <si>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</si>
  <si>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</si>
  <si>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</si>
  <si>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</si>
  <si>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</si>
  <si>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</si>
  <si>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</si>
  <si>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</si>
  <si>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</si>
  <si>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</si>
  <si>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</si>
  <si>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</si>
  <si>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</si>
  <si>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</si>
  <si>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</si>
  <si>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</si>
  <si>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</si>
  <si>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</si>
  <si>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</si>
  <si>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</si>
  <si>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</si>
  <si>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</si>
  <si>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</si>
  <si>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</si>
  <si>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</si>
  <si>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</si>
  <si>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</si>
  <si>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</si>
  <si>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</si>
  <si>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</si>
  <si>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</si>
  <si>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</si>
  <si>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</si>
  <si>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</si>
  <si>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</si>
  <si>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>003018</t>
  </si>
  <si>
    <t>长铺子苗族侗族乡人民政府</t>
  </si>
  <si>
    <t>预算03表</t>
  </si>
  <si>
    <t>支  出  总  表</t>
  </si>
  <si>
    <t>科目编码</t>
  </si>
  <si>
    <t>单位名称（功能科目）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</si>
  <si>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</si>
  <si>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</si>
  <si>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</si>
  <si>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</si>
  <si>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</si>
  <si>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</si>
  <si>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</si>
  <si>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</si>
  <si>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</si>
  <si>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</si>
  <si>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</si>
  <si>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</si>
  <si>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</si>
  <si>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</si>
  <si>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02</t>
  </si>
  <si>
    <t xml:space="preserve">    一般行政管理事务（政府办公厅（室）及相关机构事务）</t>
  </si>
  <si>
    <t>01</t>
  </si>
  <si>
    <t xml:space="preserve">    行政运行（政府办公厅（室）及相关机构事务）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</si>
  <si>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</si>
  <si>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</si>
  <si>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</si>
  <si>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</si>
  <si>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</si>
  <si>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</si>
  <si>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</si>
  <si>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</si>
  <si>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</si>
  <si>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</si>
  <si>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</si>
  <si>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</si>
  <si>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</si>
  <si>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</si>
  <si>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</si>
  <si>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</si>
  <si>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</si>
  <si>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</si>
  <si>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</si>
  <si>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</si>
  <si>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预算04表</t>
  </si>
  <si>
    <t>支出预算分类汇总表（按政府预算经济分类）</t>
  </si>
  <si>
    <t>填报单位:长铺子苗族侗族乡人民政府</t>
  </si>
  <si>
    <t>功能科目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</si>
  <si>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</si>
  <si>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</si>
  <si>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</si>
  <si>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</si>
  <si>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</si>
  <si>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</si>
  <si>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</si>
  <si>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</si>
  <si>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</si>
  <si>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</si>
  <si>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</si>
  <si>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</si>
  <si>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</si>
  <si>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行政运行（政府办公厅（室）及相关机构事务）</t>
  </si>
  <si>
    <t>一般行政管理事务（政府办公厅（室）及相关机构事务）</t>
  </si>
  <si>
    <t>机关事业单位基本养老保险缴费支出</t>
  </si>
  <si>
    <t>行政单位医疗</t>
  </si>
  <si>
    <t>住房公积金</t>
  </si>
  <si>
    <t>预算05表</t>
  </si>
  <si>
    <t>支出预算分类汇总表（按部门预算经济分类）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</si>
  <si>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</si>
  <si>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</si>
  <si>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</si>
  <si>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</si>
  <si>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</si>
  <si>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</si>
  <si>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</si>
  <si>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</si>
  <si>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</si>
  <si>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</si>
  <si>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</si>
  <si>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</si>
  <si>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</si>
  <si>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</si>
  <si>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</si>
  <si>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</si>
  <si>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</si>
  <si>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</si>
  <si>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</si>
  <si>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</si>
  <si>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</si>
  <si>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</si>
  <si>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</si>
  <si>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</si>
  <si>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</si>
  <si>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</si>
  <si>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</si>
  <si>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</si>
  <si>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</si>
  <si>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</si>
  <si>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</si>
  <si>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</si>
  <si>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</si>
  <si>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</si>
  <si>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</si>
  <si>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</si>
  <si>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</si>
  <si>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</si>
  <si>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</si>
  <si>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</si>
  <si>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</si>
  <si>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</si>
  <si>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/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</si>
  <si>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</si>
  <si>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</si>
  <si>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</si>
  <si>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</si>
  <si>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</si>
  <si>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</si>
  <si>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</si>
  <si>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</si>
  <si>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科目名称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</si>
  <si>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</si>
  <si>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</si>
  <si>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</si>
  <si>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</si>
  <si>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</si>
  <si>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</si>
  <si>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</si>
  <si>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其他工资福利支出</t>
  </si>
  <si>
    <t>其他对事业单位补助</t>
  </si>
  <si>
    <t>31</t>
  </si>
  <si>
    <t xml:space="preserve">  党委办公厅（室）及相关机构事务</t>
  </si>
  <si>
    <t xml:space="preserve">    行政运行（党委办公厅（室）及相关机构事务）</t>
  </si>
  <si>
    <t>注：不含上年结转结余。</t>
  </si>
  <si>
    <t>预算09表</t>
  </si>
  <si>
    <t>一般公共预算基本支出表--人员经费(工资福利支出)(按部门预算经济分类)</t>
  </si>
  <si>
    <t>填报单位:铺子苗族侗族乡人民政府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</si>
  <si>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</si>
  <si>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</si>
  <si>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</si>
  <si>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</si>
  <si>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</si>
  <si>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</si>
  <si>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</si>
  <si>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</si>
  <si>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</si>
  <si>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</si>
  <si>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</si>
  <si>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</si>
  <si>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铺子苗族侗族乡人民政府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</si>
  <si>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</si>
  <si>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</si>
  <si>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</si>
  <si>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</si>
  <si>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</si>
  <si>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</si>
  <si>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</si>
  <si>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</si>
  <si>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</si>
  <si>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</si>
  <si>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</si>
  <si>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</si>
  <si>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</si>
  <si>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</si>
  <si>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</si>
  <si>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</si>
  <si>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</si>
  <si>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</si>
  <si>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</si>
  <si>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</si>
  <si>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</si>
  <si>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</si>
  <si>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</si>
  <si>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</si>
  <si>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</si>
  <si>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</si>
  <si>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</si>
  <si>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</si>
  <si>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</si>
  <si>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</si>
  <si>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</si>
  <si>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</si>
  <si>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</si>
  <si>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</si>
  <si>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</si>
  <si>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</si>
  <si>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</si>
  <si>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</si>
  <si>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</si>
  <si>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</si>
  <si>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</si>
  <si>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</si>
  <si>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</si>
  <si>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</si>
  <si>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</si>
  <si>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</si>
  <si>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</si>
  <si>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</si>
  <si>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</si>
  <si>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</si>
  <si>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</si>
  <si>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</si>
  <si>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</si>
  <si>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　李熙桥镇人民政府</t>
  </si>
  <si>
    <t>预算15表</t>
  </si>
  <si>
    <t>政府性基金预算支出表</t>
  </si>
  <si>
    <t>本年政府性基金预算支出</t>
  </si>
  <si>
    <t>无</t>
  </si>
  <si>
    <t>备注:本单位无政府性基金预算安排的支出。</t>
  </si>
  <si>
    <t>预算16表</t>
  </si>
  <si>
    <t>政府性基金预算支出分类汇总表（按政府预算经济分类）</t>
  </si>
  <si>
    <t>单位代码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</si>
  <si>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</si>
  <si>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</si>
  <si>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</si>
  <si>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</si>
  <si>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</si>
  <si>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</si>
  <si>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</si>
  <si>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r>
      <t>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本单位水利厅无国有资本经营预算安排的支出。</t>
    </r>
  </si>
  <si>
    <t>预算19表</t>
  </si>
  <si>
    <t>财政专户管理资金预算支出表</t>
  </si>
  <si>
    <t>本年财政专户管理资金支出</t>
  </si>
  <si>
    <t>功能科目编码</t>
  </si>
  <si>
    <t>功能科目名称</t>
  </si>
  <si>
    <r>
      <t>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本单位无财政专户管理资金安排的支出。</t>
    </r>
  </si>
  <si>
    <t>预算20表</t>
  </si>
  <si>
    <t>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</si>
  <si>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</si>
  <si>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</si>
  <si>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</si>
  <si>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</si>
  <si>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</si>
  <si>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</si>
  <si>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</si>
  <si>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</si>
  <si>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其他</t>
  </si>
  <si>
    <t>一般公共预算小计</t>
  </si>
  <si>
    <t>经费拨款</t>
  </si>
  <si>
    <t>纳入一般公共预算管理的非税收入</t>
  </si>
  <si>
    <t>备注:本单位无专项资金。</t>
  </si>
  <si>
    <t>预算21表</t>
  </si>
  <si>
    <t>专项资金绩效目标表</t>
  </si>
  <si>
    <t>单位（专项）名称</t>
  </si>
  <si>
    <t>支出方向</t>
  </si>
  <si>
    <t>资金总额</t>
  </si>
  <si>
    <t>实施期绩效目标</t>
  </si>
  <si>
    <t>年度绩效目标</t>
  </si>
  <si>
    <t>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</si>
  <si>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</si>
  <si>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</si>
  <si>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</si>
  <si>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</si>
  <si>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</si>
  <si>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</si>
  <si>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</si>
  <si>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</si>
  <si>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</si>
  <si>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</si>
  <si>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</si>
  <si>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预算22表</t>
  </si>
  <si>
    <t>项目支出绩效目标表</t>
  </si>
  <si>
    <t>社会公益或服务对象满意度指标</t>
  </si>
  <si>
    <t>备注:本单位无其他资金。</t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</si>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</sst>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* #,##0.00;* \-#,##0.00;* &quot;&quot;??;@"/>
    <numFmt numFmtId="182" formatCode="#,##0.0_ "/>
    <numFmt numFmtId="183" formatCode="0000"/>
    <numFmt numFmtId="184" formatCode="#,##0.00;[Red]#,##0.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48"/>
      <color indexed="8"/>
      <name val="黑体"/>
      <family val="3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180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181" fontId="9" fillId="0" borderId="0" xfId="0" applyNumberFormat="1" applyFont="1" applyBorder="1" applyAlignment="1" applyProtection="1">
      <alignment vertical="center"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82" fontId="9" fillId="0" borderId="0" xfId="0" applyNumberFormat="1" applyFont="1" applyBorder="1" applyAlignment="1" applyProtection="1">
      <alignment horizontal="left" vertical="center"/>
      <protection/>
    </xf>
    <xf numFmtId="0" fontId="9" fillId="34" borderId="9" xfId="0" applyFont="1" applyFill="1" applyBorder="1" applyAlignment="1" applyProtection="1">
      <alignment horizontal="center" vertical="center" wrapText="1"/>
      <protection/>
    </xf>
    <xf numFmtId="0" fontId="9" fillId="34" borderId="9" xfId="0" applyFont="1" applyFill="1" applyBorder="1" applyAlignment="1" applyProtection="1">
      <alignment horizontal="center" vertical="center"/>
      <protection/>
    </xf>
    <xf numFmtId="0" fontId="9" fillId="34" borderId="9" xfId="0" applyFont="1" applyFill="1" applyBorder="1" applyAlignment="1" applyProtection="1">
      <alignment vertical="center"/>
      <protection/>
    </xf>
    <xf numFmtId="182" fontId="9" fillId="0" borderId="9" xfId="0" applyNumberFormat="1" applyFont="1" applyBorder="1" applyAlignment="1" applyProtection="1">
      <alignment horizontal="center" vertical="center" wrapText="1"/>
      <protection/>
    </xf>
    <xf numFmtId="182" fontId="9" fillId="34" borderId="9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182" fontId="9" fillId="0" borderId="10" xfId="0" applyNumberFormat="1" applyFont="1" applyBorder="1" applyAlignment="1" applyProtection="1">
      <alignment horizontal="center" vertical="center" wrapText="1"/>
      <protection/>
    </xf>
    <xf numFmtId="182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left" vertical="center"/>
      <protection/>
    </xf>
    <xf numFmtId="183" fontId="9" fillId="0" borderId="9" xfId="0" applyNumberFormat="1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9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9" fillId="0" borderId="9" xfId="0" applyNumberFormat="1" applyFont="1" applyBorder="1" applyAlignment="1" applyProtection="1">
      <alignment horizontal="left" vertical="center" wrapText="1"/>
      <protection/>
    </xf>
    <xf numFmtId="183" fontId="9" fillId="0" borderId="9" xfId="0" applyNumberFormat="1" applyFont="1" applyBorder="1" applyAlignment="1" applyProtection="1">
      <alignment horizontal="left" vertical="center" wrapText="1"/>
      <protection/>
    </xf>
    <xf numFmtId="49" fontId="9" fillId="0" borderId="9" xfId="0" applyNumberFormat="1" applyFont="1" applyBorder="1" applyAlignment="1" applyProtection="1">
      <alignment horizontal="center" vertical="center"/>
      <protection/>
    </xf>
    <xf numFmtId="9" fontId="9" fillId="0" borderId="9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vertical="center" wrapText="1"/>
      <protection/>
    </xf>
    <xf numFmtId="184" fontId="9" fillId="0" borderId="9" xfId="0" applyNumberFormat="1" applyFont="1" applyBorder="1" applyAlignment="1" applyProtection="1">
      <alignment vertical="center" wrapText="1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4" fontId="9" fillId="0" borderId="9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29" xfId="0" applyNumberFormat="1" applyFont="1" applyBorder="1" applyAlignment="1" applyProtection="1">
      <alignment horizontal="left" vertical="center" wrapText="1"/>
      <protection/>
    </xf>
    <xf numFmtId="0" fontId="9" fillId="34" borderId="0" xfId="0" applyFont="1" applyFill="1" applyBorder="1" applyAlignment="1" applyProtection="1">
      <alignment vertical="center"/>
      <protection/>
    </xf>
    <xf numFmtId="49" fontId="9" fillId="0" borderId="9" xfId="0" applyNumberFormat="1" applyFont="1" applyBorder="1" applyAlignment="1" applyProtection="1">
      <alignment horizontal="left" vertical="center"/>
      <protection/>
    </xf>
    <xf numFmtId="184" fontId="9" fillId="34" borderId="9" xfId="0" applyNumberFormat="1" applyFont="1" applyFill="1" applyBorder="1" applyAlignment="1" applyProtection="1">
      <alignment horizontal="right" vertical="center"/>
      <protection/>
    </xf>
    <xf numFmtId="0" fontId="9" fillId="34" borderId="9" xfId="0" applyFont="1" applyFill="1" applyBorder="1" applyAlignment="1" applyProtection="1">
      <alignment horizontal="left" vertical="center" wrapText="1"/>
      <protection/>
    </xf>
    <xf numFmtId="184" fontId="9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4" fontId="9" fillId="0" borderId="11" xfId="0" applyNumberFormat="1" applyFont="1" applyBorder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184" fontId="9" fillId="0" borderId="9" xfId="0" applyNumberFormat="1" applyFont="1" applyBorder="1" applyAlignment="1" applyProtection="1">
      <alignment horizontal="right"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0" borderId="11" xfId="0" applyNumberFormat="1" applyFont="1" applyBorder="1" applyAlignment="1" applyProtection="1">
      <alignment horizontal="right" vertical="center" wrapText="1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49" fontId="17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181" fontId="9" fillId="34" borderId="0" xfId="0" applyNumberFormat="1" applyFont="1" applyFill="1" applyBorder="1" applyAlignment="1" applyProtection="1">
      <alignment vertical="center"/>
      <protection/>
    </xf>
    <xf numFmtId="182" fontId="9" fillId="34" borderId="0" xfId="0" applyNumberFormat="1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182" fontId="9" fillId="34" borderId="14" xfId="0" applyNumberFormat="1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/>
      <protection/>
    </xf>
    <xf numFmtId="180" fontId="8" fillId="33" borderId="33" xfId="0" applyNumberFormat="1" applyFont="1" applyFill="1" applyBorder="1" applyAlignment="1" applyProtection="1">
      <alignment horizontal="right" vertical="center" wrapText="1"/>
      <protection/>
    </xf>
    <xf numFmtId="180" fontId="8" fillId="33" borderId="34" xfId="0" applyNumberFormat="1" applyFont="1" applyFill="1" applyBorder="1" applyAlignment="1" applyProtection="1">
      <alignment horizontal="right" vertical="center" wrapText="1"/>
      <protection/>
    </xf>
    <xf numFmtId="4" fontId="9" fillId="34" borderId="9" xfId="0" applyNumberFormat="1" applyFont="1" applyFill="1" applyBorder="1" applyAlignment="1" applyProtection="1">
      <alignment horizontal="right"/>
      <protection/>
    </xf>
    <xf numFmtId="4" fontId="9" fillId="34" borderId="9" xfId="0" applyNumberFormat="1" applyFont="1" applyFill="1" applyBorder="1" applyAlignment="1" applyProtection="1">
      <alignment horizontal="right" vertical="center" wrapText="1"/>
      <protection/>
    </xf>
    <xf numFmtId="4" fontId="9" fillId="34" borderId="9" xfId="0" applyNumberFormat="1" applyFont="1" applyFill="1" applyBorder="1" applyAlignment="1" applyProtection="1">
      <alignment horizontal="right" vertical="center"/>
      <protection/>
    </xf>
    <xf numFmtId="0" fontId="9" fillId="34" borderId="9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20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J13" sqref="J13"/>
    </sheetView>
  </sheetViews>
  <sheetFormatPr defaultColWidth="9.140625" defaultRowHeight="12.75" customHeight="1"/>
  <cols>
    <col min="1" max="1" width="5.140625" style="1" customWidth="1"/>
    <col min="2" max="2" width="0.13671875" style="1" customWidth="1"/>
    <col min="3" max="3" width="8.57421875" style="1" customWidth="1"/>
    <col min="4" max="5" width="11.57421875" style="1" customWidth="1"/>
    <col min="6" max="6" width="13.8515625" style="1" customWidth="1"/>
    <col min="7" max="9" width="11.57421875" style="1" customWidth="1"/>
    <col min="10" max="10" width="9.00390625" style="1" customWidth="1"/>
    <col min="11" max="11" width="8.8515625" style="1" customWidth="1"/>
    <col min="12" max="13" width="11.57421875" style="1" customWidth="1"/>
    <col min="14" max="14" width="5.57421875" style="1" customWidth="1"/>
    <col min="15" max="15" width="3.421875" style="1" customWidth="1"/>
    <col min="16" max="16" width="9.140625" style="1" customWidth="1"/>
  </cols>
  <sheetData>
    <row r="1" spans="1:15" s="1" customFormat="1" ht="15.7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1" customFormat="1" ht="54.7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s="1" customFormat="1" ht="26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="1" customFormat="1" ht="26.25" customHeight="1"/>
    <row r="5" s="1" customFormat="1" ht="26.25" customHeight="1"/>
    <row r="6" spans="1:15" s="1" customFormat="1" ht="26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5" s="1" customFormat="1" ht="35.25" customHeight="1">
      <c r="A7" s="151"/>
      <c r="B7" s="151"/>
      <c r="C7" s="151"/>
      <c r="D7" s="151"/>
      <c r="E7" s="151"/>
      <c r="F7" s="153" t="s">
        <v>1</v>
      </c>
      <c r="G7" s="154" t="s">
        <v>2</v>
      </c>
      <c r="H7" s="154"/>
      <c r="I7" s="154"/>
      <c r="J7" s="154"/>
      <c r="K7" s="151"/>
      <c r="L7" s="151"/>
      <c r="M7" s="151"/>
      <c r="N7" s="151"/>
      <c r="O7" s="151"/>
    </row>
    <row r="8" spans="1:15" s="1" customFormat="1" ht="35.25" customHeight="1">
      <c r="A8" s="151"/>
      <c r="B8" s="151"/>
      <c r="C8" s="151"/>
      <c r="D8" s="151"/>
      <c r="E8" s="151"/>
      <c r="F8" s="153" t="s">
        <v>3</v>
      </c>
      <c r="G8" s="154" t="s">
        <v>4</v>
      </c>
      <c r="H8" s="154"/>
      <c r="I8" s="154"/>
      <c r="J8" s="154"/>
      <c r="K8" s="151"/>
      <c r="L8" s="151"/>
      <c r="M8" s="151"/>
      <c r="N8" s="151"/>
      <c r="O8" s="151"/>
    </row>
    <row r="9" spans="1:15" s="1" customFormat="1" ht="35.25" customHeight="1">
      <c r="A9" s="151"/>
      <c r="B9" s="151"/>
      <c r="C9" s="151"/>
      <c r="D9" s="151"/>
      <c r="E9" s="155" t="s">
        <v>5</v>
      </c>
      <c r="F9" s="155"/>
      <c r="G9" s="155"/>
      <c r="H9" s="155"/>
      <c r="I9" s="155"/>
      <c r="J9" s="154"/>
      <c r="K9" s="151"/>
      <c r="L9" s="151"/>
      <c r="M9" s="151"/>
      <c r="N9" s="151"/>
      <c r="O9" s="151"/>
    </row>
    <row r="10" spans="1:15" s="1" customFormat="1" ht="26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</sheetData>
  <sheetProtection formatCells="0" formatColumns="0" formatRows="0" insertColumns="0" insertRows="0" insertHyperlinks="0" deleteColumns="0" deleteRows="0" sort="0" autoFilter="0" pivotTables="0"/>
  <mergeCells count="2">
    <mergeCell ref="A2:O2"/>
    <mergeCell ref="E9:I9"/>
  </mergeCells>
  <printOptions horizontalCentered="1" verticalCentered="1"/>
  <pageMargins left="0.2" right="0.2" top="0.39" bottom="0.3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3" sqref="A3:F3"/>
    </sheetView>
  </sheetViews>
  <sheetFormatPr defaultColWidth="9.140625" defaultRowHeight="12.75" customHeight="1"/>
  <cols>
    <col min="1" max="3" width="5.8515625" style="1" customWidth="1"/>
    <col min="4" max="4" width="33.00390625" style="1" customWidth="1"/>
    <col min="5" max="5" width="13.421875" style="1" customWidth="1"/>
    <col min="6" max="13" width="12.28125" style="1" customWidth="1"/>
    <col min="14" max="14" width="9.140625" style="1" customWidth="1"/>
  </cols>
  <sheetData>
    <row r="1" spans="12:13" s="1" customFormat="1" ht="19.5" customHeight="1">
      <c r="L1" s="16" t="s">
        <v>296</v>
      </c>
      <c r="M1" s="16"/>
    </row>
    <row r="2" spans="1:13" s="1" customFormat="1" ht="30" customHeight="1">
      <c r="A2" s="4" t="s">
        <v>297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0.25" customHeight="1">
      <c r="A3" s="36" t="s">
        <v>219</v>
      </c>
      <c r="B3" s="36"/>
      <c r="C3" s="36"/>
      <c r="D3" s="36"/>
      <c r="E3" s="36"/>
      <c r="F3" s="36"/>
      <c r="L3" s="16" t="s">
        <v>150</v>
      </c>
      <c r="M3" s="16"/>
    </row>
    <row r="4" spans="1:13" s="1" customFormat="1" ht="25.5" customHeight="1">
      <c r="A4" s="29" t="s">
        <v>220</v>
      </c>
      <c r="B4" s="76"/>
      <c r="C4" s="76"/>
      <c r="D4" s="29" t="s">
        <v>178</v>
      </c>
      <c r="E4" s="29" t="s">
        <v>241</v>
      </c>
      <c r="F4" s="29" t="s">
        <v>222</v>
      </c>
      <c r="G4" s="76"/>
      <c r="H4" s="76"/>
      <c r="I4" s="76"/>
      <c r="J4" s="76"/>
      <c r="K4" s="29" t="s">
        <v>226</v>
      </c>
      <c r="L4" s="76"/>
      <c r="M4" s="76"/>
    </row>
    <row r="5" spans="1:13" s="1" customFormat="1" ht="29.25" customHeight="1">
      <c r="A5" s="29" t="s">
        <v>184</v>
      </c>
      <c r="B5" s="29" t="s">
        <v>185</v>
      </c>
      <c r="C5" s="29" t="s">
        <v>186</v>
      </c>
      <c r="D5" s="29"/>
      <c r="E5" s="29"/>
      <c r="F5" s="29" t="s">
        <v>153</v>
      </c>
      <c r="G5" s="29" t="s">
        <v>298</v>
      </c>
      <c r="H5" s="29" t="s">
        <v>299</v>
      </c>
      <c r="I5" s="29" t="s">
        <v>238</v>
      </c>
      <c r="J5" s="29" t="s">
        <v>300</v>
      </c>
      <c r="K5" s="29" t="s">
        <v>153</v>
      </c>
      <c r="L5" s="29" t="s">
        <v>242</v>
      </c>
      <c r="M5" s="29" t="s">
        <v>301</v>
      </c>
    </row>
    <row r="6" spans="1:13" s="1" customFormat="1" ht="25.5" customHeight="1">
      <c r="A6" s="71"/>
      <c r="B6" s="71"/>
      <c r="C6" s="71"/>
      <c r="D6" s="70" t="s">
        <v>174</v>
      </c>
      <c r="E6" s="15">
        <f>SUM(F6,K6)</f>
        <v>1173.21</v>
      </c>
      <c r="F6" s="15">
        <f>SUM(G6:J6)</f>
        <v>1173.21</v>
      </c>
      <c r="G6" s="15">
        <f>SUM(G7,G10,G13,G16)</f>
        <v>870.19</v>
      </c>
      <c r="H6" s="15">
        <f>SUM(H7,H10,H13,H16)</f>
        <v>197.89</v>
      </c>
      <c r="I6" s="15">
        <f>SUM(I7,I10,I13,I16)</f>
        <v>97.94</v>
      </c>
      <c r="J6" s="15">
        <v>7.19</v>
      </c>
      <c r="K6" s="15"/>
      <c r="L6" s="15"/>
      <c r="M6" s="15"/>
    </row>
    <row r="7" spans="1:13" s="1" customFormat="1" ht="25.5" customHeight="1">
      <c r="A7" s="72" t="s">
        <v>187</v>
      </c>
      <c r="B7" s="72"/>
      <c r="C7" s="72"/>
      <c r="D7" s="73" t="s">
        <v>188</v>
      </c>
      <c r="E7" s="15">
        <f aca="true" t="shared" si="0" ref="E7:E18">SUM(F7,K7)</f>
        <v>877.3800000000001</v>
      </c>
      <c r="F7" s="15">
        <f aca="true" t="shared" si="1" ref="F7:F18">SUM(G7:J7)</f>
        <v>877.3800000000001</v>
      </c>
      <c r="G7" s="15">
        <v>870.19</v>
      </c>
      <c r="H7" s="15">
        <v>0</v>
      </c>
      <c r="I7" s="15">
        <v>0</v>
      </c>
      <c r="J7" s="15">
        <v>7.19</v>
      </c>
      <c r="K7" s="15"/>
      <c r="L7" s="15"/>
      <c r="M7" s="15"/>
    </row>
    <row r="8" spans="1:13" s="1" customFormat="1" ht="25.5" customHeight="1">
      <c r="A8" s="72" t="s">
        <v>187</v>
      </c>
      <c r="B8" s="72" t="s">
        <v>302</v>
      </c>
      <c r="C8" s="72"/>
      <c r="D8" s="73" t="s">
        <v>303</v>
      </c>
      <c r="E8" s="15">
        <f t="shared" si="0"/>
        <v>877.3800000000001</v>
      </c>
      <c r="F8" s="15">
        <f t="shared" si="1"/>
        <v>877.3800000000001</v>
      </c>
      <c r="G8" s="15">
        <v>870.19</v>
      </c>
      <c r="H8" s="15">
        <v>0</v>
      </c>
      <c r="I8" s="15">
        <v>0</v>
      </c>
      <c r="J8" s="15">
        <v>7.19</v>
      </c>
      <c r="K8" s="15"/>
      <c r="L8" s="15"/>
      <c r="M8" s="15"/>
    </row>
    <row r="9" spans="1:13" s="1" customFormat="1" ht="25.5" customHeight="1">
      <c r="A9" s="72" t="s">
        <v>187</v>
      </c>
      <c r="B9" s="72" t="s">
        <v>302</v>
      </c>
      <c r="C9" s="72" t="s">
        <v>195</v>
      </c>
      <c r="D9" s="73" t="s">
        <v>304</v>
      </c>
      <c r="E9" s="15">
        <f t="shared" si="0"/>
        <v>877.3800000000001</v>
      </c>
      <c r="F9" s="15">
        <f t="shared" si="1"/>
        <v>877.3800000000001</v>
      </c>
      <c r="G9" s="15">
        <v>870.19</v>
      </c>
      <c r="H9" s="15">
        <v>0</v>
      </c>
      <c r="I9" s="15">
        <v>0</v>
      </c>
      <c r="J9" s="15">
        <v>7.19</v>
      </c>
      <c r="K9" s="15"/>
      <c r="L9" s="15"/>
      <c r="M9" s="15"/>
    </row>
    <row r="10" spans="1:13" s="1" customFormat="1" ht="25.5" customHeight="1">
      <c r="A10" s="72" t="s">
        <v>197</v>
      </c>
      <c r="B10" s="72"/>
      <c r="C10" s="72"/>
      <c r="D10" s="73" t="s">
        <v>198</v>
      </c>
      <c r="E10" s="15">
        <f t="shared" si="0"/>
        <v>130.6</v>
      </c>
      <c r="F10" s="15">
        <f t="shared" si="1"/>
        <v>130.6</v>
      </c>
      <c r="G10" s="15">
        <v>0</v>
      </c>
      <c r="H10" s="77">
        <v>130.6</v>
      </c>
      <c r="I10" s="15">
        <v>0</v>
      </c>
      <c r="J10" s="15">
        <v>0</v>
      </c>
      <c r="K10" s="15"/>
      <c r="L10" s="15"/>
      <c r="M10" s="15"/>
    </row>
    <row r="11" spans="1:13" s="1" customFormat="1" ht="25.5" customHeight="1">
      <c r="A11" s="72" t="s">
        <v>197</v>
      </c>
      <c r="B11" s="72" t="s">
        <v>199</v>
      </c>
      <c r="C11" s="72"/>
      <c r="D11" s="73" t="s">
        <v>200</v>
      </c>
      <c r="E11" s="15">
        <f t="shared" si="0"/>
        <v>130.6</v>
      </c>
      <c r="F11" s="15">
        <f t="shared" si="1"/>
        <v>130.6</v>
      </c>
      <c r="G11" s="15">
        <v>0</v>
      </c>
      <c r="H11" s="77">
        <v>130.6</v>
      </c>
      <c r="I11" s="15">
        <v>0</v>
      </c>
      <c r="J11" s="15">
        <v>0</v>
      </c>
      <c r="K11" s="15"/>
      <c r="L11" s="15"/>
      <c r="M11" s="15"/>
    </row>
    <row r="12" spans="1:13" s="1" customFormat="1" ht="25.5" customHeight="1">
      <c r="A12" s="72" t="s">
        <v>197</v>
      </c>
      <c r="B12" s="72" t="s">
        <v>199</v>
      </c>
      <c r="C12" s="72" t="s">
        <v>199</v>
      </c>
      <c r="D12" s="73" t="s">
        <v>203</v>
      </c>
      <c r="E12" s="15">
        <f t="shared" si="0"/>
        <v>130.6</v>
      </c>
      <c r="F12" s="15">
        <f t="shared" si="1"/>
        <v>130.6</v>
      </c>
      <c r="G12" s="15">
        <v>0</v>
      </c>
      <c r="H12" s="77">
        <v>130.6</v>
      </c>
      <c r="I12" s="15">
        <v>0</v>
      </c>
      <c r="J12" s="15">
        <v>0</v>
      </c>
      <c r="K12" s="15"/>
      <c r="L12" s="15"/>
      <c r="M12" s="15"/>
    </row>
    <row r="13" spans="1:13" s="1" customFormat="1" ht="25.5" customHeight="1">
      <c r="A13" s="72" t="s">
        <v>204</v>
      </c>
      <c r="B13" s="72"/>
      <c r="C13" s="72"/>
      <c r="D13" s="73" t="s">
        <v>205</v>
      </c>
      <c r="E13" s="15">
        <f t="shared" si="0"/>
        <v>67.29</v>
      </c>
      <c r="F13" s="15">
        <f t="shared" si="1"/>
        <v>67.29</v>
      </c>
      <c r="G13" s="15">
        <v>0</v>
      </c>
      <c r="H13" s="78">
        <v>67.29</v>
      </c>
      <c r="I13" s="15">
        <v>0</v>
      </c>
      <c r="J13" s="15">
        <v>0</v>
      </c>
      <c r="K13" s="15"/>
      <c r="L13" s="15"/>
      <c r="M13" s="15"/>
    </row>
    <row r="14" spans="1:13" s="1" customFormat="1" ht="25.5" customHeight="1">
      <c r="A14" s="72" t="s">
        <v>204</v>
      </c>
      <c r="B14" s="72" t="s">
        <v>206</v>
      </c>
      <c r="C14" s="72"/>
      <c r="D14" s="73" t="s">
        <v>207</v>
      </c>
      <c r="E14" s="15">
        <f t="shared" si="0"/>
        <v>67.29</v>
      </c>
      <c r="F14" s="15">
        <f t="shared" si="1"/>
        <v>67.29</v>
      </c>
      <c r="G14" s="15">
        <v>0</v>
      </c>
      <c r="H14" s="78">
        <v>67.29</v>
      </c>
      <c r="I14" s="15">
        <v>0</v>
      </c>
      <c r="J14" s="15">
        <v>0</v>
      </c>
      <c r="K14" s="15"/>
      <c r="L14" s="15"/>
      <c r="M14" s="15"/>
    </row>
    <row r="15" spans="1:13" s="1" customFormat="1" ht="25.5" customHeight="1">
      <c r="A15" s="72" t="s">
        <v>204</v>
      </c>
      <c r="B15" s="72" t="s">
        <v>206</v>
      </c>
      <c r="C15" s="72" t="s">
        <v>195</v>
      </c>
      <c r="D15" s="73" t="s">
        <v>210</v>
      </c>
      <c r="E15" s="15">
        <f t="shared" si="0"/>
        <v>67.29</v>
      </c>
      <c r="F15" s="15">
        <f t="shared" si="1"/>
        <v>67.29</v>
      </c>
      <c r="G15" s="15">
        <v>0</v>
      </c>
      <c r="H15" s="78">
        <v>67.29</v>
      </c>
      <c r="I15" s="15">
        <v>0</v>
      </c>
      <c r="J15" s="15">
        <v>0</v>
      </c>
      <c r="K15" s="15"/>
      <c r="L15" s="15"/>
      <c r="M15" s="15"/>
    </row>
    <row r="16" spans="1:13" s="1" customFormat="1" ht="25.5" customHeight="1">
      <c r="A16" s="72" t="s">
        <v>211</v>
      </c>
      <c r="B16" s="72"/>
      <c r="C16" s="72"/>
      <c r="D16" s="73" t="s">
        <v>212</v>
      </c>
      <c r="E16" s="15">
        <f t="shared" si="0"/>
        <v>97.94</v>
      </c>
      <c r="F16" s="15">
        <f t="shared" si="1"/>
        <v>97.94</v>
      </c>
      <c r="G16" s="15">
        <v>0</v>
      </c>
      <c r="H16" s="15">
        <v>0</v>
      </c>
      <c r="I16" s="15">
        <v>97.94</v>
      </c>
      <c r="J16" s="15">
        <v>0</v>
      </c>
      <c r="K16" s="15"/>
      <c r="L16" s="15"/>
      <c r="M16" s="15"/>
    </row>
    <row r="17" spans="1:13" s="1" customFormat="1" ht="25.5" customHeight="1">
      <c r="A17" s="72" t="s">
        <v>211</v>
      </c>
      <c r="B17" s="72" t="s">
        <v>193</v>
      </c>
      <c r="C17" s="72"/>
      <c r="D17" s="73" t="s">
        <v>213</v>
      </c>
      <c r="E17" s="15">
        <f t="shared" si="0"/>
        <v>97.94</v>
      </c>
      <c r="F17" s="15">
        <f t="shared" si="1"/>
        <v>97.94</v>
      </c>
      <c r="G17" s="15">
        <v>0</v>
      </c>
      <c r="H17" s="15">
        <v>0</v>
      </c>
      <c r="I17" s="15">
        <v>97.94</v>
      </c>
      <c r="J17" s="15">
        <v>0</v>
      </c>
      <c r="K17" s="15"/>
      <c r="L17" s="15"/>
      <c r="M17" s="15"/>
    </row>
    <row r="18" spans="1:13" s="1" customFormat="1" ht="25.5" customHeight="1">
      <c r="A18" s="72" t="s">
        <v>211</v>
      </c>
      <c r="B18" s="72" t="s">
        <v>193</v>
      </c>
      <c r="C18" s="72" t="s">
        <v>195</v>
      </c>
      <c r="D18" s="73" t="s">
        <v>216</v>
      </c>
      <c r="E18" s="15">
        <f t="shared" si="0"/>
        <v>97.94</v>
      </c>
      <c r="F18" s="15">
        <f t="shared" si="1"/>
        <v>97.94</v>
      </c>
      <c r="G18" s="15">
        <v>0</v>
      </c>
      <c r="H18" s="15">
        <v>0</v>
      </c>
      <c r="I18" s="15">
        <v>97.94</v>
      </c>
      <c r="J18" s="15">
        <v>0</v>
      </c>
      <c r="K18" s="15"/>
      <c r="L18" s="15"/>
      <c r="M18" s="15"/>
    </row>
    <row r="19" s="1" customFormat="1" ht="18" customHeight="1">
      <c r="A19" s="74" t="s">
        <v>305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L1:M1"/>
    <mergeCell ref="A2:M2"/>
    <mergeCell ref="A3:F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="70" zoomScaleNormal="70" workbookViewId="0" topLeftCell="A1">
      <selection activeCell="I19" sqref="I19"/>
    </sheetView>
  </sheetViews>
  <sheetFormatPr defaultColWidth="9.140625" defaultRowHeight="12.75" customHeight="1"/>
  <cols>
    <col min="1" max="3" width="6.421875" style="1" customWidth="1"/>
    <col min="4" max="4" width="32.421875" style="1" customWidth="1"/>
    <col min="5" max="5" width="11.140625" style="1" customWidth="1"/>
    <col min="6" max="6" width="10.57421875" style="1" customWidth="1"/>
    <col min="7" max="7" width="11.421875" style="1" customWidth="1"/>
    <col min="8" max="8" width="10.8515625" style="1" customWidth="1"/>
    <col min="9" max="10" width="10.7109375" style="1" customWidth="1"/>
    <col min="11" max="11" width="11.28125" style="1" customWidth="1"/>
    <col min="12" max="12" width="10.57421875" style="1" customWidth="1"/>
    <col min="13" max="13" width="9.140625" style="1" customWidth="1"/>
    <col min="14" max="14" width="10.8515625" style="1" customWidth="1"/>
    <col min="15" max="16" width="9.140625" style="1" customWidth="1"/>
    <col min="17" max="17" width="10.28125" style="1" customWidth="1"/>
    <col min="18" max="22" width="9.140625" style="1" customWidth="1"/>
  </cols>
  <sheetData>
    <row r="1" spans="20:21" s="1" customFormat="1" ht="24" customHeight="1">
      <c r="T1" s="16" t="s">
        <v>306</v>
      </c>
      <c r="U1" s="16"/>
    </row>
    <row r="2" spans="1:21" s="1" customFormat="1" ht="24" customHeight="1">
      <c r="A2" s="4" t="s">
        <v>307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4" customHeight="1">
      <c r="A3" s="36" t="s">
        <v>308</v>
      </c>
      <c r="B3" s="75"/>
      <c r="C3" s="75"/>
      <c r="D3" s="75"/>
      <c r="E3" s="75"/>
      <c r="F3" s="75"/>
      <c r="G3" s="75"/>
      <c r="T3" s="16" t="s">
        <v>150</v>
      </c>
      <c r="U3" s="16"/>
    </row>
    <row r="4" spans="1:21" s="1" customFormat="1" ht="24" customHeight="1">
      <c r="A4" s="29" t="s">
        <v>220</v>
      </c>
      <c r="B4" s="29"/>
      <c r="C4" s="29"/>
      <c r="D4" s="29" t="s">
        <v>178</v>
      </c>
      <c r="E4" s="29" t="s">
        <v>241</v>
      </c>
      <c r="F4" s="29" t="s">
        <v>309</v>
      </c>
      <c r="G4" s="29"/>
      <c r="H4" s="29"/>
      <c r="I4" s="29"/>
      <c r="J4" s="29"/>
      <c r="K4" s="29" t="s">
        <v>299</v>
      </c>
      <c r="L4" s="29"/>
      <c r="M4" s="29"/>
      <c r="N4" s="29"/>
      <c r="O4" s="29"/>
      <c r="P4" s="29"/>
      <c r="Q4" s="29" t="s">
        <v>238</v>
      </c>
      <c r="R4" s="29" t="s">
        <v>300</v>
      </c>
      <c r="S4" s="29"/>
      <c r="T4" s="29"/>
      <c r="U4" s="29"/>
    </row>
    <row r="5" spans="1:21" s="1" customFormat="1" ht="51.75" customHeight="1">
      <c r="A5" s="29" t="s">
        <v>184</v>
      </c>
      <c r="B5" s="29" t="s">
        <v>185</v>
      </c>
      <c r="C5" s="29" t="s">
        <v>186</v>
      </c>
      <c r="D5" s="29"/>
      <c r="E5" s="29"/>
      <c r="F5" s="29" t="s">
        <v>153</v>
      </c>
      <c r="G5" s="29" t="s">
        <v>310</v>
      </c>
      <c r="H5" s="29" t="s">
        <v>311</v>
      </c>
      <c r="I5" s="29" t="s">
        <v>312</v>
      </c>
      <c r="J5" s="29" t="s">
        <v>313</v>
      </c>
      <c r="K5" s="29" t="s">
        <v>153</v>
      </c>
      <c r="L5" s="29" t="s">
        <v>314</v>
      </c>
      <c r="M5" s="29" t="s">
        <v>315</v>
      </c>
      <c r="N5" s="29" t="s">
        <v>316</v>
      </c>
      <c r="O5" s="29" t="s">
        <v>317</v>
      </c>
      <c r="P5" s="29" t="s">
        <v>318</v>
      </c>
      <c r="Q5" s="29"/>
      <c r="R5" s="29" t="s">
        <v>153</v>
      </c>
      <c r="S5" s="29" t="s">
        <v>319</v>
      </c>
      <c r="T5" s="29" t="s">
        <v>320</v>
      </c>
      <c r="U5" s="29" t="s">
        <v>300</v>
      </c>
    </row>
    <row r="6" spans="1:21" s="1" customFormat="1" ht="29.25" customHeight="1">
      <c r="A6" s="71"/>
      <c r="B6" s="71"/>
      <c r="C6" s="71"/>
      <c r="D6" s="70" t="s">
        <v>321</v>
      </c>
      <c r="E6" s="15">
        <f>SUM(F6,K6,R6,Q6)</f>
        <v>1173.21</v>
      </c>
      <c r="F6" s="15">
        <f>SUM(G6:J6)</f>
        <v>870.1899999999999</v>
      </c>
      <c r="G6" s="15">
        <v>536.39</v>
      </c>
      <c r="H6" s="15">
        <v>74.8</v>
      </c>
      <c r="I6" s="15">
        <v>11</v>
      </c>
      <c r="J6" s="15">
        <f aca="true" t="shared" si="0" ref="H6:U6">SUM(J7,J10,J13,J16)</f>
        <v>248</v>
      </c>
      <c r="K6" s="15">
        <f>SUM(L6:P6)</f>
        <v>197.89</v>
      </c>
      <c r="L6" s="15">
        <f t="shared" si="0"/>
        <v>130.6</v>
      </c>
      <c r="M6" s="15">
        <f t="shared" si="0"/>
        <v>0</v>
      </c>
      <c r="N6" s="15">
        <f t="shared" si="0"/>
        <v>67.29</v>
      </c>
      <c r="O6" s="15">
        <f t="shared" si="0"/>
        <v>0</v>
      </c>
      <c r="P6" s="15">
        <f t="shared" si="0"/>
        <v>0</v>
      </c>
      <c r="Q6" s="15">
        <f t="shared" si="0"/>
        <v>97.94</v>
      </c>
      <c r="R6" s="15">
        <v>7.19</v>
      </c>
      <c r="S6" s="15">
        <f t="shared" si="0"/>
        <v>0</v>
      </c>
      <c r="T6" s="15">
        <f t="shared" si="0"/>
        <v>0</v>
      </c>
      <c r="U6" s="15">
        <v>7.19</v>
      </c>
    </row>
    <row r="7" spans="1:21" s="1" customFormat="1" ht="29.25" customHeight="1">
      <c r="A7" s="72" t="s">
        <v>187</v>
      </c>
      <c r="B7" s="72"/>
      <c r="C7" s="72"/>
      <c r="D7" s="73" t="s">
        <v>188</v>
      </c>
      <c r="E7" s="15"/>
      <c r="F7" s="15">
        <f>SUM(G7:H7)</f>
        <v>611.1899999999999</v>
      </c>
      <c r="G7" s="15">
        <v>536.39</v>
      </c>
      <c r="H7" s="15">
        <v>74.8</v>
      </c>
      <c r="I7" s="15">
        <v>11</v>
      </c>
      <c r="J7" s="15">
        <v>248</v>
      </c>
      <c r="K7" s="15"/>
      <c r="L7" s="15"/>
      <c r="M7" s="15"/>
      <c r="N7" s="15"/>
      <c r="O7" s="15"/>
      <c r="P7" s="15"/>
      <c r="Q7" s="15"/>
      <c r="R7" s="15">
        <v>7.19</v>
      </c>
      <c r="S7" s="15"/>
      <c r="T7" s="15"/>
      <c r="U7" s="15">
        <v>7.19</v>
      </c>
    </row>
    <row r="8" spans="1:21" s="1" customFormat="1" ht="33.75" customHeight="1">
      <c r="A8" s="72" t="s">
        <v>187</v>
      </c>
      <c r="B8" s="72" t="s">
        <v>302</v>
      </c>
      <c r="C8" s="72"/>
      <c r="D8" s="73" t="s">
        <v>303</v>
      </c>
      <c r="E8" s="15"/>
      <c r="F8" s="15">
        <f>SUM(G8:H8)</f>
        <v>611.1899999999999</v>
      </c>
      <c r="G8" s="15">
        <v>536.39</v>
      </c>
      <c r="H8" s="15">
        <v>74.8</v>
      </c>
      <c r="I8" s="15"/>
      <c r="J8" s="15"/>
      <c r="K8" s="15"/>
      <c r="L8" s="15"/>
      <c r="M8" s="15"/>
      <c r="N8" s="15"/>
      <c r="O8" s="15"/>
      <c r="P8" s="15"/>
      <c r="Q8" s="15"/>
      <c r="R8" s="15">
        <v>7.19</v>
      </c>
      <c r="S8" s="15"/>
      <c r="T8" s="15"/>
      <c r="U8" s="15">
        <v>7.19</v>
      </c>
    </row>
    <row r="9" spans="1:21" s="1" customFormat="1" ht="29.25" customHeight="1">
      <c r="A9" s="72" t="s">
        <v>187</v>
      </c>
      <c r="B9" s="72" t="s">
        <v>302</v>
      </c>
      <c r="C9" s="72" t="s">
        <v>195</v>
      </c>
      <c r="D9" s="73" t="s">
        <v>304</v>
      </c>
      <c r="E9" s="15"/>
      <c r="F9" s="15">
        <f>SUM(G9:H9)</f>
        <v>611.1899999999999</v>
      </c>
      <c r="G9" s="15">
        <v>536.39</v>
      </c>
      <c r="H9" s="15">
        <v>74.8</v>
      </c>
      <c r="I9" s="15"/>
      <c r="J9" s="15"/>
      <c r="K9" s="15"/>
      <c r="L9" s="15"/>
      <c r="M9" s="15"/>
      <c r="N9" s="15"/>
      <c r="O9" s="15"/>
      <c r="P9" s="15"/>
      <c r="Q9" s="15"/>
      <c r="R9" s="15">
        <v>7.19</v>
      </c>
      <c r="S9" s="15"/>
      <c r="T9" s="15"/>
      <c r="U9" s="15">
        <v>7.19</v>
      </c>
    </row>
    <row r="10" spans="1:21" s="1" customFormat="1" ht="29.25" customHeight="1">
      <c r="A10" s="72" t="s">
        <v>197</v>
      </c>
      <c r="B10" s="72"/>
      <c r="C10" s="72"/>
      <c r="D10" s="73" t="s">
        <v>198</v>
      </c>
      <c r="E10" s="15"/>
      <c r="F10" s="15"/>
      <c r="G10" s="15"/>
      <c r="H10" s="15"/>
      <c r="I10" s="15"/>
      <c r="J10" s="15"/>
      <c r="K10" s="15">
        <v>130.6</v>
      </c>
      <c r="L10" s="15">
        <v>130.6</v>
      </c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" customFormat="1" ht="29.25" customHeight="1">
      <c r="A11" s="72" t="s">
        <v>197</v>
      </c>
      <c r="B11" s="72" t="s">
        <v>199</v>
      </c>
      <c r="C11" s="72"/>
      <c r="D11" s="73" t="s">
        <v>200</v>
      </c>
      <c r="E11" s="15"/>
      <c r="F11" s="15"/>
      <c r="G11" s="15"/>
      <c r="H11" s="15"/>
      <c r="I11" s="15"/>
      <c r="J11" s="15"/>
      <c r="K11" s="15">
        <v>130.6</v>
      </c>
      <c r="L11" s="15">
        <v>130.6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" customFormat="1" ht="29.25" customHeight="1">
      <c r="A12" s="72" t="s">
        <v>197</v>
      </c>
      <c r="B12" s="72" t="s">
        <v>199</v>
      </c>
      <c r="C12" s="72" t="s">
        <v>199</v>
      </c>
      <c r="D12" s="73" t="s">
        <v>203</v>
      </c>
      <c r="E12" s="15"/>
      <c r="F12" s="15"/>
      <c r="G12" s="15"/>
      <c r="H12" s="15"/>
      <c r="I12" s="15"/>
      <c r="J12" s="15"/>
      <c r="K12" s="15">
        <v>130.6</v>
      </c>
      <c r="L12" s="15">
        <v>130.6</v>
      </c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" customFormat="1" ht="29.25" customHeight="1">
      <c r="A13" s="72" t="s">
        <v>204</v>
      </c>
      <c r="B13" s="72"/>
      <c r="C13" s="72"/>
      <c r="D13" s="73" t="s">
        <v>205</v>
      </c>
      <c r="E13" s="15"/>
      <c r="F13" s="15"/>
      <c r="G13" s="15"/>
      <c r="H13" s="15"/>
      <c r="I13" s="15"/>
      <c r="J13" s="15"/>
      <c r="K13" s="15">
        <v>67.29</v>
      </c>
      <c r="L13" s="15"/>
      <c r="M13" s="15"/>
      <c r="N13" s="15">
        <v>67.29</v>
      </c>
      <c r="O13" s="15"/>
      <c r="P13" s="15"/>
      <c r="Q13" s="15"/>
      <c r="R13" s="15"/>
      <c r="S13" s="15"/>
      <c r="T13" s="15"/>
      <c r="U13" s="15"/>
    </row>
    <row r="14" spans="1:21" s="1" customFormat="1" ht="29.25" customHeight="1">
      <c r="A14" s="72" t="s">
        <v>204</v>
      </c>
      <c r="B14" s="72" t="s">
        <v>206</v>
      </c>
      <c r="C14" s="72"/>
      <c r="D14" s="73" t="s">
        <v>207</v>
      </c>
      <c r="E14" s="15"/>
      <c r="F14" s="15"/>
      <c r="G14" s="15"/>
      <c r="H14" s="15"/>
      <c r="I14" s="15"/>
      <c r="J14" s="15"/>
      <c r="K14" s="15">
        <v>67.29</v>
      </c>
      <c r="L14" s="15"/>
      <c r="M14" s="15"/>
      <c r="N14" s="15">
        <v>67.29</v>
      </c>
      <c r="O14" s="15"/>
      <c r="P14" s="15"/>
      <c r="Q14" s="15"/>
      <c r="R14" s="15"/>
      <c r="S14" s="15"/>
      <c r="T14" s="15"/>
      <c r="U14" s="15"/>
    </row>
    <row r="15" spans="1:21" s="1" customFormat="1" ht="33.75" customHeight="1">
      <c r="A15" s="72" t="s">
        <v>204</v>
      </c>
      <c r="B15" s="72" t="s">
        <v>206</v>
      </c>
      <c r="C15" s="72" t="s">
        <v>195</v>
      </c>
      <c r="D15" s="73" t="s">
        <v>210</v>
      </c>
      <c r="E15" s="15"/>
      <c r="F15" s="15"/>
      <c r="G15" s="15"/>
      <c r="H15" s="15"/>
      <c r="I15" s="15"/>
      <c r="J15" s="15"/>
      <c r="K15" s="15">
        <v>67.29</v>
      </c>
      <c r="L15" s="15"/>
      <c r="M15" s="15"/>
      <c r="N15" s="15">
        <v>67.29</v>
      </c>
      <c r="O15" s="15"/>
      <c r="P15" s="15"/>
      <c r="Q15" s="15"/>
      <c r="R15" s="15"/>
      <c r="S15" s="15"/>
      <c r="T15" s="15"/>
      <c r="U15" s="15"/>
    </row>
    <row r="16" spans="1:21" s="1" customFormat="1" ht="29.25" customHeight="1">
      <c r="A16" s="72" t="s">
        <v>211</v>
      </c>
      <c r="B16" s="72"/>
      <c r="C16" s="72"/>
      <c r="D16" s="73" t="s">
        <v>212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>
        <v>97.94</v>
      </c>
      <c r="R16" s="15"/>
      <c r="S16" s="15"/>
      <c r="T16" s="15"/>
      <c r="U16" s="15"/>
    </row>
    <row r="17" spans="1:21" s="1" customFormat="1" ht="29.25" customHeight="1">
      <c r="A17" s="72" t="s">
        <v>211</v>
      </c>
      <c r="B17" s="72" t="s">
        <v>193</v>
      </c>
      <c r="C17" s="72"/>
      <c r="D17" s="73" t="s">
        <v>213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>
        <v>97.94</v>
      </c>
      <c r="R17" s="15"/>
      <c r="S17" s="15"/>
      <c r="T17" s="15"/>
      <c r="U17" s="15"/>
    </row>
    <row r="18" spans="1:21" s="1" customFormat="1" ht="33.75" customHeight="1">
      <c r="A18" s="72" t="s">
        <v>211</v>
      </c>
      <c r="B18" s="72" t="s">
        <v>193</v>
      </c>
      <c r="C18" s="72" t="s">
        <v>195</v>
      </c>
      <c r="D18" s="73" t="s">
        <v>216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97.94</v>
      </c>
      <c r="R18" s="15"/>
      <c r="S18" s="15"/>
      <c r="T18" s="15"/>
      <c r="U18" s="15"/>
    </row>
    <row r="19" s="1" customFormat="1" ht="18.75" customHeight="1">
      <c r="A19" s="74" t="s">
        <v>305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3" width="6.57421875" style="1" customWidth="1"/>
    <col min="4" max="4" width="35.00390625" style="1" customWidth="1"/>
    <col min="5" max="10" width="15.421875" style="1" customWidth="1"/>
    <col min="11" max="11" width="9.140625" style="1" customWidth="1"/>
  </cols>
  <sheetData>
    <row r="1" s="1" customFormat="1" ht="20.25" customHeight="1">
      <c r="J1" s="16" t="s">
        <v>322</v>
      </c>
    </row>
    <row r="2" spans="1:10" s="1" customFormat="1" ht="27.75" customHeight="1">
      <c r="A2" s="4" t="s">
        <v>323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1.75" customHeight="1">
      <c r="A3" s="36" t="s">
        <v>219</v>
      </c>
      <c r="B3" s="36"/>
      <c r="C3" s="36"/>
      <c r="D3" s="36"/>
      <c r="E3" s="36"/>
      <c r="J3" s="16" t="s">
        <v>150</v>
      </c>
    </row>
    <row r="4" spans="1:10" s="1" customFormat="1" ht="27.75" customHeight="1">
      <c r="A4" s="29" t="s">
        <v>220</v>
      </c>
      <c r="B4" s="29"/>
      <c r="C4" s="29"/>
      <c r="D4" s="29" t="s">
        <v>178</v>
      </c>
      <c r="E4" s="29" t="s">
        <v>169</v>
      </c>
      <c r="F4" s="29" t="s">
        <v>324</v>
      </c>
      <c r="G4" s="29" t="s">
        <v>325</v>
      </c>
      <c r="H4" s="29" t="s">
        <v>326</v>
      </c>
      <c r="I4" s="29" t="s">
        <v>327</v>
      </c>
      <c r="J4" s="29" t="s">
        <v>328</v>
      </c>
    </row>
    <row r="5" spans="1:10" s="1" customFormat="1" ht="27.75" customHeight="1">
      <c r="A5" s="29" t="s">
        <v>184</v>
      </c>
      <c r="B5" s="29" t="s">
        <v>185</v>
      </c>
      <c r="C5" s="29" t="s">
        <v>186</v>
      </c>
      <c r="D5" s="29"/>
      <c r="E5" s="29"/>
      <c r="F5" s="29"/>
      <c r="G5" s="29"/>
      <c r="H5" s="29"/>
      <c r="I5" s="29"/>
      <c r="J5" s="29"/>
    </row>
    <row r="6" spans="1:10" s="1" customFormat="1" ht="27.75" customHeight="1">
      <c r="A6" s="71"/>
      <c r="B6" s="71"/>
      <c r="C6" s="71"/>
      <c r="D6" s="70" t="s">
        <v>174</v>
      </c>
      <c r="E6" s="15">
        <v>21.98</v>
      </c>
      <c r="F6" s="15">
        <v>21.98</v>
      </c>
      <c r="G6" s="15"/>
      <c r="H6" s="15"/>
      <c r="I6" s="15"/>
      <c r="J6" s="15"/>
    </row>
    <row r="7" spans="1:10" s="1" customFormat="1" ht="27.75" customHeight="1">
      <c r="A7" s="72" t="s">
        <v>187</v>
      </c>
      <c r="B7" s="72"/>
      <c r="C7" s="72"/>
      <c r="D7" s="73" t="s">
        <v>188</v>
      </c>
      <c r="E7" s="15">
        <v>21.98</v>
      </c>
      <c r="F7" s="15">
        <v>21.98</v>
      </c>
      <c r="G7" s="15"/>
      <c r="H7" s="15"/>
      <c r="I7" s="15"/>
      <c r="J7" s="15"/>
    </row>
    <row r="8" spans="1:10" s="1" customFormat="1" ht="27.75" customHeight="1">
      <c r="A8" s="72" t="s">
        <v>187</v>
      </c>
      <c r="B8" s="72" t="s">
        <v>302</v>
      </c>
      <c r="C8" s="72"/>
      <c r="D8" s="73" t="s">
        <v>303</v>
      </c>
      <c r="E8" s="15">
        <v>21.98</v>
      </c>
      <c r="F8" s="15">
        <v>21.98</v>
      </c>
      <c r="G8" s="15"/>
      <c r="H8" s="15"/>
      <c r="I8" s="15"/>
      <c r="J8" s="15"/>
    </row>
    <row r="9" spans="1:10" s="1" customFormat="1" ht="27.75" customHeight="1">
      <c r="A9" s="72" t="s">
        <v>187</v>
      </c>
      <c r="B9" s="72" t="s">
        <v>302</v>
      </c>
      <c r="C9" s="72" t="s">
        <v>195</v>
      </c>
      <c r="D9" s="73" t="s">
        <v>304</v>
      </c>
      <c r="E9" s="15">
        <v>21.98</v>
      </c>
      <c r="F9" s="15">
        <v>21.98</v>
      </c>
      <c r="G9" s="15"/>
      <c r="H9" s="15"/>
      <c r="I9" s="15"/>
      <c r="J9" s="15"/>
    </row>
    <row r="10" spans="1:10" s="1" customFormat="1" ht="27.75" customHeight="1">
      <c r="A10" s="72" t="s">
        <v>197</v>
      </c>
      <c r="B10" s="72"/>
      <c r="C10" s="72"/>
      <c r="D10" s="73" t="s">
        <v>198</v>
      </c>
      <c r="E10" s="15"/>
      <c r="F10" s="15"/>
      <c r="G10" s="15"/>
      <c r="H10" s="15"/>
      <c r="I10" s="15"/>
      <c r="J10" s="15"/>
    </row>
    <row r="11" spans="1:10" s="1" customFormat="1" ht="27.75" customHeight="1">
      <c r="A11" s="72" t="s">
        <v>197</v>
      </c>
      <c r="B11" s="72" t="s">
        <v>199</v>
      </c>
      <c r="C11" s="72"/>
      <c r="D11" s="73" t="s">
        <v>200</v>
      </c>
      <c r="E11" s="15"/>
      <c r="F11" s="15"/>
      <c r="G11" s="15"/>
      <c r="H11" s="15"/>
      <c r="I11" s="15"/>
      <c r="J11" s="15"/>
    </row>
    <row r="12" spans="1:10" s="1" customFormat="1" ht="27.75" customHeight="1">
      <c r="A12" s="72" t="s">
        <v>197</v>
      </c>
      <c r="B12" s="72" t="s">
        <v>199</v>
      </c>
      <c r="C12" s="72" t="s">
        <v>199</v>
      </c>
      <c r="D12" s="73" t="s">
        <v>203</v>
      </c>
      <c r="E12" s="15"/>
      <c r="F12" s="15"/>
      <c r="G12" s="15"/>
      <c r="H12" s="15"/>
      <c r="I12" s="15"/>
      <c r="J12" s="15"/>
    </row>
    <row r="13" spans="1:10" s="1" customFormat="1" ht="27.75" customHeight="1">
      <c r="A13" s="72" t="s">
        <v>204</v>
      </c>
      <c r="B13" s="72"/>
      <c r="C13" s="72"/>
      <c r="D13" s="73" t="s">
        <v>205</v>
      </c>
      <c r="E13" s="15"/>
      <c r="F13" s="15"/>
      <c r="G13" s="15"/>
      <c r="H13" s="15"/>
      <c r="I13" s="15"/>
      <c r="J13" s="15"/>
    </row>
    <row r="14" spans="1:10" s="1" customFormat="1" ht="27.75" customHeight="1">
      <c r="A14" s="72" t="s">
        <v>204</v>
      </c>
      <c r="B14" s="72" t="s">
        <v>206</v>
      </c>
      <c r="C14" s="72"/>
      <c r="D14" s="73" t="s">
        <v>207</v>
      </c>
      <c r="E14" s="15"/>
      <c r="F14" s="15"/>
      <c r="G14" s="15"/>
      <c r="H14" s="15"/>
      <c r="I14" s="15"/>
      <c r="J14" s="15"/>
    </row>
    <row r="15" spans="1:10" s="1" customFormat="1" ht="27.75" customHeight="1">
      <c r="A15" s="72" t="s">
        <v>204</v>
      </c>
      <c r="B15" s="72" t="s">
        <v>206</v>
      </c>
      <c r="C15" s="72" t="s">
        <v>195</v>
      </c>
      <c r="D15" s="73" t="s">
        <v>210</v>
      </c>
      <c r="E15" s="15"/>
      <c r="F15" s="15"/>
      <c r="G15" s="15"/>
      <c r="H15" s="15"/>
      <c r="I15" s="15"/>
      <c r="J15" s="15"/>
    </row>
    <row r="16" spans="1:10" s="1" customFormat="1" ht="27.75" customHeight="1">
      <c r="A16" s="72" t="s">
        <v>211</v>
      </c>
      <c r="B16" s="72"/>
      <c r="C16" s="72"/>
      <c r="D16" s="73" t="s">
        <v>212</v>
      </c>
      <c r="E16" s="15"/>
      <c r="F16" s="15"/>
      <c r="G16" s="15"/>
      <c r="H16" s="15"/>
      <c r="I16" s="15"/>
      <c r="J16" s="15"/>
    </row>
    <row r="17" spans="1:10" s="1" customFormat="1" ht="27.75" customHeight="1">
      <c r="A17" s="72" t="s">
        <v>211</v>
      </c>
      <c r="B17" s="72" t="s">
        <v>193</v>
      </c>
      <c r="C17" s="72"/>
      <c r="D17" s="73" t="s">
        <v>213</v>
      </c>
      <c r="E17" s="15"/>
      <c r="F17" s="15"/>
      <c r="G17" s="15"/>
      <c r="H17" s="15"/>
      <c r="I17" s="15"/>
      <c r="J17" s="15"/>
    </row>
    <row r="18" spans="1:10" s="1" customFormat="1" ht="27.75" customHeight="1">
      <c r="A18" s="72" t="s">
        <v>211</v>
      </c>
      <c r="B18" s="72" t="s">
        <v>193</v>
      </c>
      <c r="C18" s="72" t="s">
        <v>195</v>
      </c>
      <c r="D18" s="73" t="s">
        <v>216</v>
      </c>
      <c r="E18" s="15"/>
      <c r="F18" s="15"/>
      <c r="G18" s="15"/>
      <c r="H18" s="15"/>
      <c r="I18" s="15"/>
      <c r="J18" s="15"/>
    </row>
    <row r="19" s="1" customFormat="1" ht="18.75" customHeight="1">
      <c r="A19" s="74" t="s">
        <v>305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="85" zoomScaleNormal="85" workbookViewId="0" topLeftCell="A1">
      <selection activeCell="A3" sqref="A3:E3"/>
    </sheetView>
  </sheetViews>
  <sheetFormatPr defaultColWidth="9.140625" defaultRowHeight="12.75" customHeight="1"/>
  <cols>
    <col min="1" max="3" width="5.57421875" style="1" customWidth="1"/>
    <col min="4" max="4" width="29.00390625" style="1" customWidth="1"/>
    <col min="5" max="5" width="12.8515625" style="1" customWidth="1"/>
    <col min="6" max="18" width="9.140625" style="1" customWidth="1"/>
  </cols>
  <sheetData>
    <row r="1" spans="16:17" s="1" customFormat="1" ht="25.5" customHeight="1">
      <c r="P1" s="16" t="s">
        <v>329</v>
      </c>
      <c r="Q1" s="16"/>
    </row>
    <row r="2" spans="1:17" s="1" customFormat="1" ht="29.25" customHeight="1">
      <c r="A2" s="4" t="s">
        <v>330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2.5" customHeight="1">
      <c r="A3" s="36" t="s">
        <v>219</v>
      </c>
      <c r="B3" s="36"/>
      <c r="C3" s="36"/>
      <c r="D3" s="36"/>
      <c r="E3" s="36"/>
      <c r="P3" s="16" t="s">
        <v>150</v>
      </c>
      <c r="Q3" s="16"/>
    </row>
    <row r="4" spans="1:17" s="1" customFormat="1" ht="22.5" customHeight="1">
      <c r="A4" s="29" t="s">
        <v>220</v>
      </c>
      <c r="B4" s="29"/>
      <c r="C4" s="29"/>
      <c r="D4" s="29" t="s">
        <v>178</v>
      </c>
      <c r="E4" s="29" t="s">
        <v>169</v>
      </c>
      <c r="F4" s="29" t="s">
        <v>331</v>
      </c>
      <c r="G4" s="29" t="s">
        <v>332</v>
      </c>
      <c r="H4" s="29" t="s">
        <v>333</v>
      </c>
      <c r="I4" s="29" t="s">
        <v>334</v>
      </c>
      <c r="J4" s="29" t="s">
        <v>335</v>
      </c>
      <c r="K4" s="29" t="s">
        <v>336</v>
      </c>
      <c r="L4" s="29" t="s">
        <v>337</v>
      </c>
      <c r="M4" s="29" t="s">
        <v>325</v>
      </c>
      <c r="N4" s="29" t="s">
        <v>338</v>
      </c>
      <c r="O4" s="29" t="s">
        <v>339</v>
      </c>
      <c r="P4" s="29" t="s">
        <v>326</v>
      </c>
      <c r="Q4" s="29" t="s">
        <v>328</v>
      </c>
    </row>
    <row r="5" spans="1:17" s="1" customFormat="1" ht="22.5" customHeight="1">
      <c r="A5" s="29" t="s">
        <v>184</v>
      </c>
      <c r="B5" s="29" t="s">
        <v>185</v>
      </c>
      <c r="C5" s="29" t="s">
        <v>186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1" customFormat="1" ht="29.25" customHeight="1">
      <c r="A6" s="71"/>
      <c r="B6" s="71"/>
      <c r="C6" s="71"/>
      <c r="D6" s="70" t="s">
        <v>174</v>
      </c>
      <c r="E6" s="15">
        <f>SUM(F6:Q6)</f>
        <v>21.979999999999997</v>
      </c>
      <c r="F6" s="15"/>
      <c r="G6" s="15"/>
      <c r="H6" s="15"/>
      <c r="I6" s="15"/>
      <c r="J6" s="15">
        <v>4.71</v>
      </c>
      <c r="K6" s="15"/>
      <c r="L6" s="15">
        <v>15.35</v>
      </c>
      <c r="M6" s="15"/>
      <c r="N6" s="15">
        <v>1.92</v>
      </c>
      <c r="O6" s="15"/>
      <c r="P6" s="15"/>
      <c r="Q6" s="15"/>
    </row>
    <row r="7" spans="1:17" s="1" customFormat="1" ht="29.25" customHeight="1">
      <c r="A7" s="72" t="s">
        <v>187</v>
      </c>
      <c r="B7" s="72"/>
      <c r="C7" s="72"/>
      <c r="D7" s="73" t="s">
        <v>188</v>
      </c>
      <c r="E7" s="15">
        <f>SUM(F7:Q7)</f>
        <v>21.979999999999997</v>
      </c>
      <c r="F7" s="15"/>
      <c r="G7" s="15"/>
      <c r="H7" s="15"/>
      <c r="I7" s="15"/>
      <c r="J7" s="15">
        <v>4.71</v>
      </c>
      <c r="K7" s="15"/>
      <c r="L7" s="15">
        <v>15.35</v>
      </c>
      <c r="M7" s="15"/>
      <c r="N7" s="15">
        <v>1.92</v>
      </c>
      <c r="O7" s="15"/>
      <c r="P7" s="15"/>
      <c r="Q7" s="15"/>
    </row>
    <row r="8" spans="1:17" s="1" customFormat="1" ht="29.25" customHeight="1">
      <c r="A8" s="72" t="s">
        <v>187</v>
      </c>
      <c r="B8" s="72" t="s">
        <v>302</v>
      </c>
      <c r="C8" s="72"/>
      <c r="D8" s="73" t="s">
        <v>303</v>
      </c>
      <c r="E8" s="15">
        <f>SUM(F8:Q8)</f>
        <v>21.979999999999997</v>
      </c>
      <c r="F8" s="15"/>
      <c r="G8" s="15"/>
      <c r="H8" s="15"/>
      <c r="I8" s="15"/>
      <c r="J8" s="15">
        <v>4.71</v>
      </c>
      <c r="K8" s="15"/>
      <c r="L8" s="15">
        <v>15.35</v>
      </c>
      <c r="M8" s="15"/>
      <c r="N8" s="15">
        <v>1.92</v>
      </c>
      <c r="O8" s="15"/>
      <c r="P8" s="15"/>
      <c r="Q8" s="15"/>
    </row>
    <row r="9" spans="1:17" s="1" customFormat="1" ht="29.25" customHeight="1">
      <c r="A9" s="72" t="s">
        <v>187</v>
      </c>
      <c r="B9" s="72" t="s">
        <v>302</v>
      </c>
      <c r="C9" s="72" t="s">
        <v>195</v>
      </c>
      <c r="D9" s="73" t="s">
        <v>304</v>
      </c>
      <c r="E9" s="15">
        <f>SUM(F9:Q9)</f>
        <v>21.979999999999997</v>
      </c>
      <c r="F9" s="15"/>
      <c r="G9" s="15"/>
      <c r="H9" s="15"/>
      <c r="I9" s="15"/>
      <c r="J9" s="15">
        <v>4.71</v>
      </c>
      <c r="K9" s="15"/>
      <c r="L9" s="15">
        <v>15.35</v>
      </c>
      <c r="M9" s="15"/>
      <c r="N9" s="15">
        <v>1.92</v>
      </c>
      <c r="O9" s="15"/>
      <c r="P9" s="15"/>
      <c r="Q9" s="15"/>
    </row>
    <row r="10" spans="1:17" s="1" customFormat="1" ht="29.25" customHeight="1">
      <c r="A10" s="72" t="s">
        <v>197</v>
      </c>
      <c r="B10" s="72"/>
      <c r="C10" s="72"/>
      <c r="D10" s="73" t="s">
        <v>198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" customFormat="1" ht="29.25" customHeight="1">
      <c r="A11" s="72" t="s">
        <v>197</v>
      </c>
      <c r="B11" s="72" t="s">
        <v>199</v>
      </c>
      <c r="C11" s="72"/>
      <c r="D11" s="73" t="s">
        <v>200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" customFormat="1" ht="29.25" customHeight="1">
      <c r="A12" s="72" t="s">
        <v>197</v>
      </c>
      <c r="B12" s="72" t="s">
        <v>199</v>
      </c>
      <c r="C12" s="72" t="s">
        <v>199</v>
      </c>
      <c r="D12" s="73" t="s">
        <v>203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" customFormat="1" ht="29.25" customHeight="1">
      <c r="A13" s="72" t="s">
        <v>204</v>
      </c>
      <c r="B13" s="72"/>
      <c r="C13" s="72"/>
      <c r="D13" s="73" t="s">
        <v>205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" customFormat="1" ht="29.25" customHeight="1">
      <c r="A14" s="72" t="s">
        <v>204</v>
      </c>
      <c r="B14" s="72" t="s">
        <v>206</v>
      </c>
      <c r="C14" s="72"/>
      <c r="D14" s="73" t="s">
        <v>207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" customFormat="1" ht="29.25" customHeight="1">
      <c r="A15" s="72" t="s">
        <v>204</v>
      </c>
      <c r="B15" s="72" t="s">
        <v>206</v>
      </c>
      <c r="C15" s="72" t="s">
        <v>195</v>
      </c>
      <c r="D15" s="73" t="s">
        <v>210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" customFormat="1" ht="29.25" customHeight="1">
      <c r="A16" s="72" t="s">
        <v>211</v>
      </c>
      <c r="B16" s="72"/>
      <c r="C16" s="72"/>
      <c r="D16" s="73" t="s">
        <v>212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" customFormat="1" ht="29.25" customHeight="1">
      <c r="A17" s="72" t="s">
        <v>211</v>
      </c>
      <c r="B17" s="72" t="s">
        <v>193</v>
      </c>
      <c r="C17" s="72"/>
      <c r="D17" s="73" t="s">
        <v>213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" customFormat="1" ht="29.25" customHeight="1">
      <c r="A18" s="72" t="s">
        <v>211</v>
      </c>
      <c r="B18" s="72" t="s">
        <v>193</v>
      </c>
      <c r="C18" s="72" t="s">
        <v>195</v>
      </c>
      <c r="D18" s="73" t="s">
        <v>216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="1" customFormat="1" ht="17.25" customHeight="1">
      <c r="A19" s="74" t="s">
        <v>305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P1:Q1"/>
    <mergeCell ref="A2:Q2"/>
    <mergeCell ref="A3:E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="70" zoomScaleNormal="70" workbookViewId="0" topLeftCell="A1">
      <selection activeCell="D6" sqref="D6"/>
    </sheetView>
  </sheetViews>
  <sheetFormatPr defaultColWidth="9.140625" defaultRowHeight="12.75" customHeight="1"/>
  <cols>
    <col min="1" max="3" width="5.28125" style="1" customWidth="1"/>
    <col min="4" max="4" width="31.00390625" style="1" customWidth="1"/>
    <col min="5" max="5" width="13.8515625" style="1" customWidth="1"/>
    <col min="6" max="6" width="10.8515625" style="1" customWidth="1"/>
    <col min="7" max="7" width="10.421875" style="1" customWidth="1"/>
    <col min="8" max="14" width="9.140625" style="1" customWidth="1"/>
    <col min="15" max="15" width="11.140625" style="1" customWidth="1"/>
    <col min="16" max="16" width="11.7109375" style="1" customWidth="1"/>
    <col min="17" max="18" width="9.140625" style="1" customWidth="1"/>
  </cols>
  <sheetData>
    <row r="1" spans="16:17" s="1" customFormat="1" ht="23.25" customHeight="1">
      <c r="P1" s="16" t="s">
        <v>340</v>
      </c>
      <c r="Q1" s="16"/>
    </row>
    <row r="2" spans="1:17" s="1" customFormat="1" ht="30.75" customHeight="1">
      <c r="A2" s="4" t="s">
        <v>341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1" customHeight="1">
      <c r="A3" s="36" t="s">
        <v>219</v>
      </c>
      <c r="B3" s="36"/>
      <c r="C3" s="36"/>
      <c r="D3" s="36"/>
      <c r="E3" s="36"/>
      <c r="F3" s="36"/>
      <c r="G3" s="36"/>
      <c r="P3" s="16" t="s">
        <v>150</v>
      </c>
      <c r="Q3" s="16"/>
    </row>
    <row r="4" spans="1:17" s="1" customFormat="1" ht="30.75" customHeight="1">
      <c r="A4" s="29" t="s">
        <v>220</v>
      </c>
      <c r="B4" s="29"/>
      <c r="C4" s="29"/>
      <c r="D4" s="29" t="s">
        <v>178</v>
      </c>
      <c r="E4" s="29" t="s">
        <v>169</v>
      </c>
      <c r="F4" s="29" t="s">
        <v>223</v>
      </c>
      <c r="G4" s="29"/>
      <c r="H4" s="29"/>
      <c r="I4" s="29"/>
      <c r="J4" s="29"/>
      <c r="K4" s="29"/>
      <c r="L4" s="29"/>
      <c r="M4" s="29"/>
      <c r="N4" s="29"/>
      <c r="O4" s="29" t="s">
        <v>226</v>
      </c>
      <c r="P4" s="29"/>
      <c r="Q4" s="29"/>
    </row>
    <row r="5" spans="1:17" s="1" customFormat="1" ht="43.5" customHeight="1">
      <c r="A5" s="29" t="s">
        <v>184</v>
      </c>
      <c r="B5" s="29" t="s">
        <v>185</v>
      </c>
      <c r="C5" s="29" t="s">
        <v>186</v>
      </c>
      <c r="D5" s="29"/>
      <c r="E5" s="29"/>
      <c r="F5" s="29" t="s">
        <v>153</v>
      </c>
      <c r="G5" s="29" t="s">
        <v>342</v>
      </c>
      <c r="H5" s="29" t="s">
        <v>343</v>
      </c>
      <c r="I5" s="29" t="s">
        <v>344</v>
      </c>
      <c r="J5" s="29" t="s">
        <v>345</v>
      </c>
      <c r="K5" s="29" t="s">
        <v>346</v>
      </c>
      <c r="L5" s="29" t="s">
        <v>347</v>
      </c>
      <c r="M5" s="29" t="s">
        <v>348</v>
      </c>
      <c r="N5" s="29" t="s">
        <v>349</v>
      </c>
      <c r="O5" s="29" t="s">
        <v>153</v>
      </c>
      <c r="P5" s="29" t="s">
        <v>350</v>
      </c>
      <c r="Q5" s="29" t="s">
        <v>301</v>
      </c>
    </row>
    <row r="6" spans="1:17" s="1" customFormat="1" ht="30.75" customHeight="1">
      <c r="A6" s="71"/>
      <c r="B6" s="71"/>
      <c r="C6" s="71"/>
      <c r="D6" s="70" t="s">
        <v>174</v>
      </c>
      <c r="E6" s="15">
        <f>SUM(F6,O6)</f>
        <v>820.17</v>
      </c>
      <c r="F6" s="15">
        <f>SUM(G6:N6)</f>
        <v>820.17</v>
      </c>
      <c r="G6" s="15">
        <v>335.9</v>
      </c>
      <c r="H6" s="15">
        <v>25.8</v>
      </c>
      <c r="I6" s="15">
        <v>2</v>
      </c>
      <c r="J6" s="15">
        <v>437.32</v>
      </c>
      <c r="K6" s="15">
        <v>10</v>
      </c>
      <c r="L6" s="15">
        <v>9</v>
      </c>
      <c r="M6" s="15"/>
      <c r="N6" s="15">
        <v>0.15</v>
      </c>
      <c r="O6" s="15"/>
      <c r="P6" s="15"/>
      <c r="Q6" s="15"/>
    </row>
    <row r="7" spans="1:17" s="1" customFormat="1" ht="30.75" customHeight="1">
      <c r="A7" s="72" t="s">
        <v>187</v>
      </c>
      <c r="B7" s="72"/>
      <c r="C7" s="72"/>
      <c r="D7" s="73" t="s">
        <v>188</v>
      </c>
      <c r="E7" s="15">
        <f>SUM(F7,O7)</f>
        <v>820.17</v>
      </c>
      <c r="F7" s="15">
        <f>SUM(G7:N7)</f>
        <v>820.17</v>
      </c>
      <c r="G7" s="15">
        <v>335.9</v>
      </c>
      <c r="H7" s="15">
        <v>25.8</v>
      </c>
      <c r="I7" s="15">
        <v>2</v>
      </c>
      <c r="J7" s="15">
        <v>437.32</v>
      </c>
      <c r="K7" s="15">
        <v>10</v>
      </c>
      <c r="L7" s="15">
        <v>9</v>
      </c>
      <c r="M7" s="15"/>
      <c r="N7" s="15">
        <v>0.15</v>
      </c>
      <c r="O7" s="15"/>
      <c r="P7" s="15"/>
      <c r="Q7" s="15"/>
    </row>
    <row r="8" spans="1:17" s="1" customFormat="1" ht="30.75" customHeight="1">
      <c r="A8" s="72" t="s">
        <v>187</v>
      </c>
      <c r="B8" s="72" t="s">
        <v>302</v>
      </c>
      <c r="C8" s="72"/>
      <c r="D8" s="73" t="s">
        <v>303</v>
      </c>
      <c r="E8" s="15">
        <f>SUM(F8,O8)</f>
        <v>820.17</v>
      </c>
      <c r="F8" s="15">
        <f>SUM(G8:N8)</f>
        <v>820.17</v>
      </c>
      <c r="G8" s="15">
        <v>335.9</v>
      </c>
      <c r="H8" s="15">
        <v>25.8</v>
      </c>
      <c r="I8" s="15">
        <v>2</v>
      </c>
      <c r="J8" s="15">
        <v>437.32</v>
      </c>
      <c r="K8" s="15">
        <v>10</v>
      </c>
      <c r="L8" s="15">
        <v>9</v>
      </c>
      <c r="M8" s="15"/>
      <c r="N8" s="15">
        <v>0.15</v>
      </c>
      <c r="O8" s="15"/>
      <c r="P8" s="15"/>
      <c r="Q8" s="15"/>
    </row>
    <row r="9" spans="1:17" s="1" customFormat="1" ht="30.75" customHeight="1">
      <c r="A9" s="72" t="s">
        <v>187</v>
      </c>
      <c r="B9" s="72" t="s">
        <v>302</v>
      </c>
      <c r="C9" s="72" t="s">
        <v>195</v>
      </c>
      <c r="D9" s="73" t="s">
        <v>304</v>
      </c>
      <c r="E9" s="15">
        <f>SUM(F9,O9)</f>
        <v>820.17</v>
      </c>
      <c r="F9" s="15">
        <f>SUM(G9:N9)</f>
        <v>820.17</v>
      </c>
      <c r="G9" s="15">
        <v>335.9</v>
      </c>
      <c r="H9" s="15">
        <v>25.8</v>
      </c>
      <c r="I9" s="15">
        <v>2</v>
      </c>
      <c r="J9" s="15">
        <v>437.32</v>
      </c>
      <c r="K9" s="15">
        <v>10</v>
      </c>
      <c r="L9" s="15">
        <v>9</v>
      </c>
      <c r="M9" s="15"/>
      <c r="N9" s="15">
        <v>0.15</v>
      </c>
      <c r="O9" s="15"/>
      <c r="P9" s="15"/>
      <c r="Q9" s="15"/>
    </row>
    <row r="10" spans="1:17" s="1" customFormat="1" ht="30.75" customHeight="1">
      <c r="A10" s="72" t="s">
        <v>197</v>
      </c>
      <c r="B10" s="72"/>
      <c r="C10" s="72"/>
      <c r="D10" s="73" t="s">
        <v>198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" customFormat="1" ht="30.75" customHeight="1">
      <c r="A11" s="72" t="s">
        <v>197</v>
      </c>
      <c r="B11" s="72" t="s">
        <v>199</v>
      </c>
      <c r="C11" s="72"/>
      <c r="D11" s="73" t="s">
        <v>200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" customFormat="1" ht="30.75" customHeight="1">
      <c r="A12" s="72" t="s">
        <v>197</v>
      </c>
      <c r="B12" s="72" t="s">
        <v>199</v>
      </c>
      <c r="C12" s="72" t="s">
        <v>199</v>
      </c>
      <c r="D12" s="73" t="s">
        <v>203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" customFormat="1" ht="30.75" customHeight="1">
      <c r="A13" s="72" t="s">
        <v>204</v>
      </c>
      <c r="B13" s="72"/>
      <c r="C13" s="72"/>
      <c r="D13" s="73" t="s">
        <v>205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" customFormat="1" ht="30.75" customHeight="1">
      <c r="A14" s="72" t="s">
        <v>204</v>
      </c>
      <c r="B14" s="72" t="s">
        <v>206</v>
      </c>
      <c r="C14" s="72"/>
      <c r="D14" s="73" t="s">
        <v>207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" customFormat="1" ht="30.75" customHeight="1">
      <c r="A15" s="72" t="s">
        <v>204</v>
      </c>
      <c r="B15" s="72" t="s">
        <v>206</v>
      </c>
      <c r="C15" s="72" t="s">
        <v>195</v>
      </c>
      <c r="D15" s="73" t="s">
        <v>210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" customFormat="1" ht="30.75" customHeight="1">
      <c r="A16" s="72" t="s">
        <v>211</v>
      </c>
      <c r="B16" s="72"/>
      <c r="C16" s="72"/>
      <c r="D16" s="73" t="s">
        <v>212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" customFormat="1" ht="30.75" customHeight="1">
      <c r="A17" s="72" t="s">
        <v>211</v>
      </c>
      <c r="B17" s="72" t="s">
        <v>193</v>
      </c>
      <c r="C17" s="72"/>
      <c r="D17" s="73" t="s">
        <v>213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" customFormat="1" ht="30.75" customHeight="1">
      <c r="A18" s="72" t="s">
        <v>211</v>
      </c>
      <c r="B18" s="72" t="s">
        <v>193</v>
      </c>
      <c r="C18" s="72" t="s">
        <v>195</v>
      </c>
      <c r="D18" s="73" t="s">
        <v>216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="1" customFormat="1" ht="18" customHeight="1">
      <c r="A19" s="74" t="s">
        <v>305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P1:Q1"/>
    <mergeCell ref="A2:Q2"/>
    <mergeCell ref="A3:G3"/>
    <mergeCell ref="P3:Q3"/>
    <mergeCell ref="A4:C4"/>
    <mergeCell ref="F4:N4"/>
    <mergeCell ref="O4:Q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"/>
  <sheetViews>
    <sheetView showGridLines="0" zoomScale="70" zoomScaleNormal="70" workbookViewId="0" topLeftCell="A1">
      <selection activeCell="D6" sqref="D6"/>
    </sheetView>
  </sheetViews>
  <sheetFormatPr defaultColWidth="9.140625" defaultRowHeight="12.75" customHeight="1"/>
  <cols>
    <col min="1" max="3" width="5.8515625" style="1" customWidth="1"/>
    <col min="4" max="4" width="29.140625" style="1" customWidth="1"/>
    <col min="5" max="5" width="11.28125" style="1" customWidth="1"/>
    <col min="6" max="26" width="9.140625" style="1" customWidth="1"/>
  </cols>
  <sheetData>
    <row r="1" spans="24:25" s="1" customFormat="1" ht="25.5" customHeight="1">
      <c r="X1" s="16" t="s">
        <v>351</v>
      </c>
      <c r="Y1" s="16"/>
    </row>
    <row r="2" spans="1:25" s="1" customFormat="1" ht="30" customHeight="1">
      <c r="A2" s="57" t="s">
        <v>352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s="1" customFormat="1" ht="25.5" customHeight="1">
      <c r="A3" s="36" t="s">
        <v>219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X3" s="16" t="s">
        <v>150</v>
      </c>
      <c r="Y3" s="16"/>
    </row>
    <row r="4" spans="1:25" s="1" customFormat="1" ht="21" customHeight="1">
      <c r="A4" s="29" t="s">
        <v>220</v>
      </c>
      <c r="B4" s="29"/>
      <c r="C4" s="29"/>
      <c r="D4" s="29" t="s">
        <v>178</v>
      </c>
      <c r="E4" s="29" t="s">
        <v>353</v>
      </c>
      <c r="F4" s="29" t="s">
        <v>354</v>
      </c>
      <c r="G4" s="29" t="s">
        <v>355</v>
      </c>
      <c r="H4" s="29" t="s">
        <v>356</v>
      </c>
      <c r="I4" s="29" t="s">
        <v>357</v>
      </c>
      <c r="J4" s="29" t="s">
        <v>358</v>
      </c>
      <c r="K4" s="29" t="s">
        <v>359</v>
      </c>
      <c r="L4" s="29" t="s">
        <v>360</v>
      </c>
      <c r="M4" s="29" t="s">
        <v>361</v>
      </c>
      <c r="N4" s="29" t="s">
        <v>348</v>
      </c>
      <c r="O4" s="29" t="s">
        <v>362</v>
      </c>
      <c r="P4" s="29" t="s">
        <v>343</v>
      </c>
      <c r="Q4" s="29" t="s">
        <v>344</v>
      </c>
      <c r="R4" s="29" t="s">
        <v>346</v>
      </c>
      <c r="S4" s="29" t="s">
        <v>363</v>
      </c>
      <c r="T4" s="29" t="s">
        <v>364</v>
      </c>
      <c r="U4" s="29" t="s">
        <v>365</v>
      </c>
      <c r="V4" s="29" t="s">
        <v>347</v>
      </c>
      <c r="W4" s="29" t="s">
        <v>366</v>
      </c>
      <c r="X4" s="29" t="s">
        <v>367</v>
      </c>
      <c r="Y4" s="29" t="s">
        <v>349</v>
      </c>
    </row>
    <row r="5" spans="1:25" s="1" customFormat="1" ht="21" customHeight="1">
      <c r="A5" s="29" t="s">
        <v>184</v>
      </c>
      <c r="B5" s="29" t="s">
        <v>185</v>
      </c>
      <c r="C5" s="29" t="s">
        <v>186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s="1" customFormat="1" ht="25.5" customHeight="1">
      <c r="A6" s="71"/>
      <c r="B6" s="71"/>
      <c r="C6" s="71"/>
      <c r="D6" s="70" t="s">
        <v>174</v>
      </c>
      <c r="E6" s="15">
        <f>SUM(F6:Y6)</f>
        <v>820.17</v>
      </c>
      <c r="F6" s="15">
        <v>120</v>
      </c>
      <c r="G6" s="15">
        <v>25</v>
      </c>
      <c r="H6" s="15">
        <v>2</v>
      </c>
      <c r="I6" s="15">
        <v>6</v>
      </c>
      <c r="J6" s="15">
        <v>0</v>
      </c>
      <c r="K6" s="15"/>
      <c r="L6" s="15"/>
      <c r="M6" s="15">
        <v>57</v>
      </c>
      <c r="N6" s="15">
        <v>5</v>
      </c>
      <c r="O6" s="15"/>
      <c r="P6" s="15">
        <v>25.8</v>
      </c>
      <c r="Q6" s="15">
        <v>2</v>
      </c>
      <c r="R6" s="15">
        <v>10</v>
      </c>
      <c r="S6" s="15">
        <v>437.32</v>
      </c>
      <c r="T6" s="15">
        <v>16.4</v>
      </c>
      <c r="U6" s="15">
        <v>4</v>
      </c>
      <c r="V6" s="15">
        <v>9</v>
      </c>
      <c r="W6" s="15">
        <v>100.5</v>
      </c>
      <c r="X6" s="15"/>
      <c r="Y6" s="15">
        <v>0.15</v>
      </c>
    </row>
    <row r="7" spans="1:25" s="1" customFormat="1" ht="25.5" customHeight="1">
      <c r="A7" s="72" t="s">
        <v>187</v>
      </c>
      <c r="B7" s="72"/>
      <c r="C7" s="72"/>
      <c r="D7" s="73" t="s">
        <v>188</v>
      </c>
      <c r="E7" s="15">
        <f>SUM(F7:Y7)</f>
        <v>820.17</v>
      </c>
      <c r="F7" s="15">
        <v>120</v>
      </c>
      <c r="G7" s="15">
        <v>25</v>
      </c>
      <c r="H7" s="15">
        <v>2</v>
      </c>
      <c r="I7" s="15">
        <v>6</v>
      </c>
      <c r="J7" s="15">
        <v>0</v>
      </c>
      <c r="K7" s="15"/>
      <c r="L7" s="15"/>
      <c r="M7" s="15">
        <v>57</v>
      </c>
      <c r="N7" s="15">
        <v>5</v>
      </c>
      <c r="O7" s="15"/>
      <c r="P7" s="15">
        <v>25.8</v>
      </c>
      <c r="Q7" s="15">
        <v>2</v>
      </c>
      <c r="R7" s="15">
        <v>10</v>
      </c>
      <c r="S7" s="15">
        <v>437.32</v>
      </c>
      <c r="T7" s="15">
        <v>16.4</v>
      </c>
      <c r="U7" s="15">
        <v>4</v>
      </c>
      <c r="V7" s="15">
        <v>9</v>
      </c>
      <c r="W7" s="15">
        <v>100.5</v>
      </c>
      <c r="X7" s="15"/>
      <c r="Y7" s="15">
        <v>0.15</v>
      </c>
    </row>
    <row r="8" spans="1:25" s="1" customFormat="1" ht="25.5" customHeight="1">
      <c r="A8" s="72" t="s">
        <v>187</v>
      </c>
      <c r="B8" s="72" t="s">
        <v>302</v>
      </c>
      <c r="C8" s="72"/>
      <c r="D8" s="73" t="s">
        <v>303</v>
      </c>
      <c r="E8" s="15">
        <f>SUM(F8:Y8)</f>
        <v>820.17</v>
      </c>
      <c r="F8" s="15">
        <v>120</v>
      </c>
      <c r="G8" s="15">
        <v>25</v>
      </c>
      <c r="H8" s="15">
        <v>2</v>
      </c>
      <c r="I8" s="15">
        <v>6</v>
      </c>
      <c r="J8" s="15">
        <v>0</v>
      </c>
      <c r="K8" s="15"/>
      <c r="L8" s="15"/>
      <c r="M8" s="15">
        <v>57</v>
      </c>
      <c r="N8" s="15">
        <v>5</v>
      </c>
      <c r="O8" s="15"/>
      <c r="P8" s="15">
        <v>25.8</v>
      </c>
      <c r="Q8" s="15">
        <v>2</v>
      </c>
      <c r="R8" s="15">
        <v>10</v>
      </c>
      <c r="S8" s="15">
        <v>437.32</v>
      </c>
      <c r="T8" s="15">
        <v>16.4</v>
      </c>
      <c r="U8" s="15">
        <v>4</v>
      </c>
      <c r="V8" s="15">
        <v>9</v>
      </c>
      <c r="W8" s="15">
        <v>100.5</v>
      </c>
      <c r="X8" s="15"/>
      <c r="Y8" s="15">
        <v>0.15</v>
      </c>
    </row>
    <row r="9" spans="1:25" s="1" customFormat="1" ht="25.5" customHeight="1">
      <c r="A9" s="72" t="s">
        <v>187</v>
      </c>
      <c r="B9" s="72" t="s">
        <v>302</v>
      </c>
      <c r="C9" s="72" t="s">
        <v>195</v>
      </c>
      <c r="D9" s="73" t="s">
        <v>304</v>
      </c>
      <c r="E9" s="15">
        <f>SUM(F9:Y9)</f>
        <v>820.17</v>
      </c>
      <c r="F9" s="15">
        <v>120</v>
      </c>
      <c r="G9" s="15">
        <v>25</v>
      </c>
      <c r="H9" s="15">
        <v>2</v>
      </c>
      <c r="I9" s="15">
        <v>6</v>
      </c>
      <c r="J9" s="15">
        <v>0</v>
      </c>
      <c r="K9" s="15"/>
      <c r="L9" s="15"/>
      <c r="M9" s="15">
        <v>57</v>
      </c>
      <c r="N9" s="15">
        <v>5</v>
      </c>
      <c r="O9" s="15"/>
      <c r="P9" s="15">
        <v>25.8</v>
      </c>
      <c r="Q9" s="15">
        <v>2</v>
      </c>
      <c r="R9" s="15">
        <v>10</v>
      </c>
      <c r="S9" s="15">
        <v>437.32</v>
      </c>
      <c r="T9" s="15">
        <v>16.4</v>
      </c>
      <c r="U9" s="15">
        <v>4</v>
      </c>
      <c r="V9" s="15">
        <v>9</v>
      </c>
      <c r="W9" s="15">
        <v>100.5</v>
      </c>
      <c r="X9" s="15"/>
      <c r="Y9" s="15">
        <v>0.15</v>
      </c>
    </row>
    <row r="10" spans="1:25" s="1" customFormat="1" ht="25.5" customHeight="1">
      <c r="A10" s="72" t="s">
        <v>197</v>
      </c>
      <c r="B10" s="72"/>
      <c r="C10" s="72"/>
      <c r="D10" s="73" t="s">
        <v>198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" customFormat="1" ht="25.5" customHeight="1">
      <c r="A11" s="72" t="s">
        <v>197</v>
      </c>
      <c r="B11" s="72" t="s">
        <v>199</v>
      </c>
      <c r="C11" s="72"/>
      <c r="D11" s="73" t="s">
        <v>200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1" customFormat="1" ht="25.5" customHeight="1">
      <c r="A12" s="72" t="s">
        <v>197</v>
      </c>
      <c r="B12" s="72" t="s">
        <v>199</v>
      </c>
      <c r="C12" s="72" t="s">
        <v>199</v>
      </c>
      <c r="D12" s="73" t="s">
        <v>203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" customFormat="1" ht="25.5" customHeight="1">
      <c r="A13" s="72" t="s">
        <v>204</v>
      </c>
      <c r="B13" s="72"/>
      <c r="C13" s="72"/>
      <c r="D13" s="73" t="s">
        <v>205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1" customFormat="1" ht="25.5" customHeight="1">
      <c r="A14" s="72" t="s">
        <v>204</v>
      </c>
      <c r="B14" s="72" t="s">
        <v>206</v>
      </c>
      <c r="C14" s="72"/>
      <c r="D14" s="73" t="s">
        <v>207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" customFormat="1" ht="25.5" customHeight="1">
      <c r="A15" s="72" t="s">
        <v>204</v>
      </c>
      <c r="B15" s="72" t="s">
        <v>206</v>
      </c>
      <c r="C15" s="72" t="s">
        <v>195</v>
      </c>
      <c r="D15" s="73" t="s">
        <v>210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" customFormat="1" ht="25.5" customHeight="1">
      <c r="A16" s="72" t="s">
        <v>211</v>
      </c>
      <c r="B16" s="72"/>
      <c r="C16" s="72"/>
      <c r="D16" s="73" t="s">
        <v>212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" customFormat="1" ht="25.5" customHeight="1">
      <c r="A17" s="72" t="s">
        <v>211</v>
      </c>
      <c r="B17" s="72" t="s">
        <v>193</v>
      </c>
      <c r="C17" s="72"/>
      <c r="D17" s="73" t="s">
        <v>213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" customFormat="1" ht="25.5" customHeight="1">
      <c r="A18" s="72" t="s">
        <v>211</v>
      </c>
      <c r="B18" s="72" t="s">
        <v>193</v>
      </c>
      <c r="C18" s="72" t="s">
        <v>195</v>
      </c>
      <c r="D18" s="73" t="s">
        <v>216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="1" customFormat="1" ht="17.25" customHeight="1">
      <c r="A19" s="74" t="s">
        <v>305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X1:Y1"/>
    <mergeCell ref="A2:Y2"/>
    <mergeCell ref="A3:L3"/>
    <mergeCell ref="X3:Y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2" right="0.2" top="0.39" bottom="0.59" header="0.5" footer="0.5"/>
  <pageSetup horizontalDpi="300" verticalDpi="300"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26" sqref="D26"/>
    </sheetView>
  </sheetViews>
  <sheetFormatPr defaultColWidth="9.140625" defaultRowHeight="12.75" customHeight="1"/>
  <cols>
    <col min="1" max="1" width="14.8515625" style="1" customWidth="1"/>
    <col min="2" max="2" width="33.00390625" style="1" customWidth="1"/>
    <col min="3" max="8" width="19.7109375" style="1" customWidth="1"/>
    <col min="9" max="9" width="9.140625" style="1" customWidth="1"/>
  </cols>
  <sheetData>
    <row r="1" spans="1:8" s="1" customFormat="1" ht="24.75" customHeight="1">
      <c r="A1" s="69"/>
      <c r="B1" s="69"/>
      <c r="C1" s="28"/>
      <c r="D1" s="69"/>
      <c r="E1" s="69"/>
      <c r="F1" s="69"/>
      <c r="G1" s="69"/>
      <c r="H1" s="16" t="s">
        <v>368</v>
      </c>
    </row>
    <row r="2" spans="1:8" s="1" customFormat="1" ht="30.75" customHeight="1">
      <c r="A2" s="4" t="s">
        <v>369</v>
      </c>
      <c r="B2" s="5"/>
      <c r="C2" s="5"/>
      <c r="D2" s="5"/>
      <c r="E2" s="5"/>
      <c r="F2" s="5"/>
      <c r="G2" s="5"/>
      <c r="H2" s="5"/>
    </row>
    <row r="3" spans="1:8" s="1" customFormat="1" ht="22.5" customHeight="1">
      <c r="A3" s="36" t="s">
        <v>219</v>
      </c>
      <c r="B3" s="36"/>
      <c r="C3" s="36"/>
      <c r="D3" s="36"/>
      <c r="E3" s="69"/>
      <c r="F3" s="69"/>
      <c r="G3" s="69"/>
      <c r="H3" s="16" t="s">
        <v>150</v>
      </c>
    </row>
    <row r="4" spans="1:8" s="1" customFormat="1" ht="28.5" customHeight="1">
      <c r="A4" s="30" t="s">
        <v>167</v>
      </c>
      <c r="B4" s="30" t="s">
        <v>168</v>
      </c>
      <c r="C4" s="29" t="s">
        <v>370</v>
      </c>
      <c r="D4" s="30" t="s">
        <v>371</v>
      </c>
      <c r="E4" s="30" t="s">
        <v>372</v>
      </c>
      <c r="F4" s="30"/>
      <c r="G4" s="30"/>
      <c r="H4" s="30" t="s">
        <v>346</v>
      </c>
    </row>
    <row r="5" spans="1:8" s="1" customFormat="1" ht="24.75" customHeight="1">
      <c r="A5" s="30"/>
      <c r="B5" s="61"/>
      <c r="C5" s="29"/>
      <c r="D5" s="30"/>
      <c r="E5" s="30" t="s">
        <v>155</v>
      </c>
      <c r="F5" s="30" t="s">
        <v>373</v>
      </c>
      <c r="G5" s="30" t="s">
        <v>374</v>
      </c>
      <c r="H5" s="30"/>
    </row>
    <row r="6" spans="1:8" s="1" customFormat="1" ht="31.5" customHeight="1">
      <c r="A6" s="61" t="s">
        <v>283</v>
      </c>
      <c r="B6" s="70" t="s">
        <v>375</v>
      </c>
      <c r="C6" s="15">
        <v>19</v>
      </c>
      <c r="D6" s="15"/>
      <c r="E6" s="15">
        <v>9</v>
      </c>
      <c r="F6" s="15"/>
      <c r="G6" s="15">
        <v>9</v>
      </c>
      <c r="H6" s="15">
        <v>10</v>
      </c>
    </row>
    <row r="7" spans="1:8" s="1" customFormat="1" ht="30" customHeight="1">
      <c r="A7" s="19"/>
      <c r="B7" s="19"/>
      <c r="C7" s="19"/>
      <c r="D7" s="19"/>
      <c r="E7" s="19"/>
      <c r="F7" s="19"/>
      <c r="G7" s="19"/>
      <c r="H7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E4:G4"/>
    <mergeCell ref="A4:A5"/>
    <mergeCell ref="B4:B5"/>
    <mergeCell ref="C4:C5"/>
    <mergeCell ref="D4:D5"/>
    <mergeCell ref="H4:H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B4" sqref="B4:B7"/>
    </sheetView>
  </sheetViews>
  <sheetFormatPr defaultColWidth="9.140625" defaultRowHeight="12.75" customHeight="1"/>
  <cols>
    <col min="1" max="1" width="17.421875" style="1" customWidth="1"/>
    <col min="2" max="2" width="36.8515625" style="1" customWidth="1"/>
    <col min="3" max="3" width="14.140625" style="1" customWidth="1"/>
    <col min="4" max="7" width="13.00390625" style="1" customWidth="1"/>
    <col min="8" max="8" width="12.00390625" style="1" customWidth="1"/>
    <col min="9" max="9" width="10.140625" style="1" customWidth="1"/>
  </cols>
  <sheetData>
    <row r="1" spans="1:8" s="1" customFormat="1" ht="15.75" customHeight="1">
      <c r="A1" s="51"/>
      <c r="B1" s="52"/>
      <c r="C1" s="52"/>
      <c r="D1" s="52"/>
      <c r="E1" s="52"/>
      <c r="F1" s="52"/>
      <c r="G1" s="52"/>
      <c r="H1" s="16" t="s">
        <v>376</v>
      </c>
    </row>
    <row r="2" spans="1:8" s="1" customFormat="1" ht="26.25" customHeight="1">
      <c r="A2" s="57" t="s">
        <v>377</v>
      </c>
      <c r="B2" s="57"/>
      <c r="C2" s="57"/>
      <c r="D2" s="57"/>
      <c r="E2" s="57"/>
      <c r="F2" s="57"/>
      <c r="G2" s="57"/>
      <c r="H2" s="57"/>
    </row>
    <row r="3" spans="1:8" s="1" customFormat="1" ht="18" customHeight="1">
      <c r="A3" s="36" t="s">
        <v>56</v>
      </c>
      <c r="B3" s="65"/>
      <c r="C3" s="54"/>
      <c r="D3" s="59"/>
      <c r="E3" s="59"/>
      <c r="F3" s="60"/>
      <c r="G3" s="60"/>
      <c r="H3" s="16" t="s">
        <v>150</v>
      </c>
    </row>
    <row r="4" spans="1:8" s="1" customFormat="1" ht="18" customHeight="1">
      <c r="A4" s="66" t="s">
        <v>177</v>
      </c>
      <c r="B4" s="66" t="s">
        <v>292</v>
      </c>
      <c r="C4" s="30" t="s">
        <v>378</v>
      </c>
      <c r="D4" s="61"/>
      <c r="E4" s="61"/>
      <c r="F4" s="61"/>
      <c r="G4" s="61"/>
      <c r="H4" s="61"/>
    </row>
    <row r="5" spans="1:8" s="1" customFormat="1" ht="23.25" customHeight="1">
      <c r="A5" s="67"/>
      <c r="B5" s="67"/>
      <c r="C5" s="68" t="s">
        <v>153</v>
      </c>
      <c r="D5" s="29" t="s">
        <v>179</v>
      </c>
      <c r="E5" s="29"/>
      <c r="F5" s="29"/>
      <c r="G5" s="29"/>
      <c r="H5" s="29" t="s">
        <v>180</v>
      </c>
    </row>
    <row r="6" spans="1:8" s="1" customFormat="1" ht="23.25" customHeight="1">
      <c r="A6" s="67"/>
      <c r="B6" s="67"/>
      <c r="C6" s="68"/>
      <c r="D6" s="29" t="s">
        <v>155</v>
      </c>
      <c r="E6" s="30" t="s">
        <v>293</v>
      </c>
      <c r="F6" s="30"/>
      <c r="G6" s="30" t="s">
        <v>294</v>
      </c>
      <c r="H6" s="29"/>
    </row>
    <row r="7" spans="1:8" s="1" customFormat="1" ht="27.75" customHeight="1">
      <c r="A7" s="67"/>
      <c r="B7" s="67"/>
      <c r="C7" s="68"/>
      <c r="D7" s="29"/>
      <c r="E7" s="29" t="s">
        <v>242</v>
      </c>
      <c r="F7" s="29" t="s">
        <v>230</v>
      </c>
      <c r="G7" s="29"/>
      <c r="H7" s="29"/>
    </row>
    <row r="8" spans="1:8" s="1" customFormat="1" ht="25.5" customHeight="1">
      <c r="A8" s="62" t="s">
        <v>379</v>
      </c>
      <c r="B8" s="62" t="s">
        <v>379</v>
      </c>
      <c r="C8" s="62" t="s">
        <v>379</v>
      </c>
      <c r="D8" s="62" t="s">
        <v>379</v>
      </c>
      <c r="E8" s="62" t="s">
        <v>379</v>
      </c>
      <c r="F8" s="62" t="s">
        <v>379</v>
      </c>
      <c r="G8" s="62" t="s">
        <v>379</v>
      </c>
      <c r="H8" s="62" t="s">
        <v>379</v>
      </c>
    </row>
    <row r="9" s="1" customFormat="1" ht="28.5" customHeight="1">
      <c r="A9" s="56" t="s">
        <v>380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11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showGridLines="0" zoomScale="85" zoomScaleNormal="85" workbookViewId="0" topLeftCell="A1">
      <selection activeCell="A3" sqref="A3:I3"/>
    </sheetView>
  </sheetViews>
  <sheetFormatPr defaultColWidth="9.140625" defaultRowHeight="12.75" customHeight="1"/>
  <cols>
    <col min="1" max="3" width="6.00390625" style="1" customWidth="1"/>
    <col min="4" max="4" width="12.28125" style="1" customWidth="1"/>
    <col min="5" max="5" width="24.140625" style="1" customWidth="1"/>
    <col min="6" max="6" width="13.00390625" style="1" customWidth="1"/>
    <col min="7" max="12" width="10.140625" style="1" customWidth="1"/>
    <col min="13" max="19" width="9.140625" style="1" customWidth="1"/>
  </cols>
  <sheetData>
    <row r="1" spans="17:18" s="1" customFormat="1" ht="26.25" customHeight="1">
      <c r="Q1" s="16" t="s">
        <v>381</v>
      </c>
      <c r="R1" s="16"/>
    </row>
    <row r="2" spans="1:18" s="1" customFormat="1" ht="31.5" customHeight="1">
      <c r="A2" s="4" t="s">
        <v>382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3.25" customHeight="1">
      <c r="A3" s="36" t="s">
        <v>219</v>
      </c>
      <c r="B3" s="36"/>
      <c r="C3" s="36"/>
      <c r="D3" s="36"/>
      <c r="E3" s="36"/>
      <c r="F3" s="36"/>
      <c r="G3" s="36"/>
      <c r="H3" s="36"/>
      <c r="I3" s="36"/>
      <c r="Q3" s="16" t="s">
        <v>150</v>
      </c>
      <c r="R3" s="16"/>
    </row>
    <row r="4" spans="1:18" s="1" customFormat="1" ht="26.25" customHeight="1">
      <c r="A4" s="29" t="s">
        <v>220</v>
      </c>
      <c r="B4" s="29"/>
      <c r="C4" s="29"/>
      <c r="D4" s="29" t="s">
        <v>383</v>
      </c>
      <c r="E4" s="29" t="s">
        <v>178</v>
      </c>
      <c r="F4" s="29" t="s">
        <v>241</v>
      </c>
      <c r="G4" s="29" t="s">
        <v>222</v>
      </c>
      <c r="H4" s="29" t="s">
        <v>223</v>
      </c>
      <c r="I4" s="29" t="s">
        <v>384</v>
      </c>
      <c r="J4" s="29" t="s">
        <v>385</v>
      </c>
      <c r="K4" s="29" t="s">
        <v>226</v>
      </c>
      <c r="L4" s="29" t="s">
        <v>227</v>
      </c>
      <c r="M4" s="29" t="s">
        <v>228</v>
      </c>
      <c r="N4" s="29" t="s">
        <v>229</v>
      </c>
      <c r="O4" s="29" t="s">
        <v>230</v>
      </c>
      <c r="P4" s="29" t="s">
        <v>231</v>
      </c>
      <c r="Q4" s="29" t="s">
        <v>232</v>
      </c>
      <c r="R4" s="29" t="s">
        <v>233</v>
      </c>
    </row>
    <row r="5" spans="1:18" s="1" customFormat="1" ht="26.25" customHeight="1">
      <c r="A5" s="29" t="s">
        <v>184</v>
      </c>
      <c r="B5" s="29" t="s">
        <v>185</v>
      </c>
      <c r="C5" s="29" t="s">
        <v>186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1" customFormat="1" ht="26.25" customHeight="1">
      <c r="A6" s="30" t="s">
        <v>379</v>
      </c>
      <c r="B6" s="30" t="s">
        <v>379</v>
      </c>
      <c r="C6" s="30" t="s">
        <v>379</v>
      </c>
      <c r="D6" s="30" t="s">
        <v>379</v>
      </c>
      <c r="E6" s="30" t="s">
        <v>379</v>
      </c>
      <c r="F6" s="30" t="s">
        <v>379</v>
      </c>
      <c r="G6" s="30" t="s">
        <v>379</v>
      </c>
      <c r="H6" s="30" t="s">
        <v>379</v>
      </c>
      <c r="I6" s="30" t="s">
        <v>379</v>
      </c>
      <c r="J6" s="30" t="s">
        <v>379</v>
      </c>
      <c r="K6" s="30" t="s">
        <v>379</v>
      </c>
      <c r="L6" s="30" t="s">
        <v>379</v>
      </c>
      <c r="M6" s="30" t="s">
        <v>379</v>
      </c>
      <c r="N6" s="30" t="s">
        <v>379</v>
      </c>
      <c r="O6" s="30" t="s">
        <v>379</v>
      </c>
      <c r="P6" s="30" t="s">
        <v>379</v>
      </c>
      <c r="Q6" s="30" t="s">
        <v>379</v>
      </c>
      <c r="R6" s="30" t="s">
        <v>379</v>
      </c>
    </row>
    <row r="7" s="1" customFormat="1" ht="28.5" customHeight="1">
      <c r="A7" s="56" t="s">
        <v>380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Q1:R1"/>
    <mergeCell ref="A2:R2"/>
    <mergeCell ref="A3:I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7"/>
  <sheetViews>
    <sheetView showGridLines="0" zoomScale="70" zoomScaleNormal="70" workbookViewId="0" topLeftCell="A1">
      <selection activeCell="A3" sqref="A3:H3"/>
    </sheetView>
  </sheetViews>
  <sheetFormatPr defaultColWidth="9.140625" defaultRowHeight="12.75" customHeight="1"/>
  <cols>
    <col min="1" max="3" width="5.00390625" style="1" customWidth="1"/>
    <col min="4" max="4" width="10.7109375" style="1" customWidth="1"/>
    <col min="5" max="5" width="27.140625" style="1" customWidth="1"/>
    <col min="6" max="6" width="11.28125" style="1" customWidth="1"/>
    <col min="7" max="20" width="11.00390625" style="1" customWidth="1"/>
    <col min="21" max="21" width="9.140625" style="1" customWidth="1"/>
  </cols>
  <sheetData>
    <row r="1" spans="19:20" s="1" customFormat="1" ht="23.25" customHeight="1">
      <c r="S1" s="16" t="s">
        <v>386</v>
      </c>
      <c r="T1" s="16"/>
    </row>
    <row r="2" spans="1:20" s="1" customFormat="1" ht="30.75" customHeight="1">
      <c r="A2" s="57" t="s">
        <v>387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23.25" customHeight="1">
      <c r="A3" s="36" t="s">
        <v>219</v>
      </c>
      <c r="B3" s="36"/>
      <c r="C3" s="36"/>
      <c r="D3" s="36"/>
      <c r="E3" s="36"/>
      <c r="F3" s="36"/>
      <c r="G3" s="36"/>
      <c r="H3" s="36"/>
      <c r="S3" s="16" t="s">
        <v>150</v>
      </c>
      <c r="T3" s="16"/>
    </row>
    <row r="4" spans="1:20" s="1" customFormat="1" ht="23.25" customHeight="1">
      <c r="A4" s="29" t="s">
        <v>220</v>
      </c>
      <c r="B4" s="29"/>
      <c r="C4" s="29"/>
      <c r="D4" s="29" t="s">
        <v>383</v>
      </c>
      <c r="E4" s="29" t="s">
        <v>178</v>
      </c>
      <c r="F4" s="29" t="s">
        <v>241</v>
      </c>
      <c r="G4" s="29" t="s">
        <v>179</v>
      </c>
      <c r="H4" s="29"/>
      <c r="I4" s="29"/>
      <c r="J4" s="29"/>
      <c r="K4" s="29" t="s">
        <v>180</v>
      </c>
      <c r="L4" s="29"/>
      <c r="M4" s="29"/>
      <c r="N4" s="29"/>
      <c r="O4" s="29"/>
      <c r="P4" s="29"/>
      <c r="Q4" s="29"/>
      <c r="R4" s="29"/>
      <c r="S4" s="29"/>
      <c r="T4" s="29"/>
    </row>
    <row r="5" spans="1:20" s="1" customFormat="1" ht="39.75" customHeight="1">
      <c r="A5" s="29" t="s">
        <v>184</v>
      </c>
      <c r="B5" s="29" t="s">
        <v>185</v>
      </c>
      <c r="C5" s="29" t="s">
        <v>186</v>
      </c>
      <c r="D5" s="29"/>
      <c r="E5" s="29"/>
      <c r="F5" s="29"/>
      <c r="G5" s="29" t="s">
        <v>153</v>
      </c>
      <c r="H5" s="29" t="s">
        <v>242</v>
      </c>
      <c r="I5" s="29" t="s">
        <v>243</v>
      </c>
      <c r="J5" s="29" t="s">
        <v>230</v>
      </c>
      <c r="K5" s="29" t="s">
        <v>153</v>
      </c>
      <c r="L5" s="29" t="s">
        <v>244</v>
      </c>
      <c r="M5" s="29" t="s">
        <v>245</v>
      </c>
      <c r="N5" s="29" t="s">
        <v>232</v>
      </c>
      <c r="O5" s="29" t="s">
        <v>246</v>
      </c>
      <c r="P5" s="29" t="s">
        <v>247</v>
      </c>
      <c r="Q5" s="29" t="s">
        <v>248</v>
      </c>
      <c r="R5" s="29" t="s">
        <v>228</v>
      </c>
      <c r="S5" s="29" t="s">
        <v>231</v>
      </c>
      <c r="T5" s="29" t="s">
        <v>233</v>
      </c>
    </row>
    <row r="6" spans="1:20" s="1" customFormat="1" ht="23.25" customHeight="1">
      <c r="A6" s="30" t="s">
        <v>379</v>
      </c>
      <c r="B6" s="30" t="s">
        <v>379</v>
      </c>
      <c r="C6" s="30" t="s">
        <v>379</v>
      </c>
      <c r="D6" s="30" t="s">
        <v>379</v>
      </c>
      <c r="E6" s="30" t="s">
        <v>379</v>
      </c>
      <c r="F6" s="30" t="s">
        <v>379</v>
      </c>
      <c r="G6" s="30" t="s">
        <v>379</v>
      </c>
      <c r="H6" s="30" t="s">
        <v>379</v>
      </c>
      <c r="I6" s="30" t="s">
        <v>379</v>
      </c>
      <c r="J6" s="30" t="s">
        <v>379</v>
      </c>
      <c r="K6" s="30" t="s">
        <v>379</v>
      </c>
      <c r="L6" s="30" t="s">
        <v>379</v>
      </c>
      <c r="M6" s="30" t="s">
        <v>379</v>
      </c>
      <c r="N6" s="30" t="s">
        <v>379</v>
      </c>
      <c r="O6" s="30" t="s">
        <v>379</v>
      </c>
      <c r="P6" s="30" t="s">
        <v>379</v>
      </c>
      <c r="Q6" s="30" t="s">
        <v>379</v>
      </c>
      <c r="R6" s="30" t="s">
        <v>379</v>
      </c>
      <c r="S6" s="30" t="s">
        <v>379</v>
      </c>
      <c r="T6" s="30" t="s">
        <v>379</v>
      </c>
    </row>
    <row r="7" spans="1:14" s="1" customFormat="1" ht="28.5" customHeight="1">
      <c r="A7" s="56" t="s">
        <v>380</v>
      </c>
      <c r="G7" s="64"/>
      <c r="H7" s="64"/>
      <c r="I7" s="64"/>
      <c r="J7" s="64"/>
      <c r="K7" s="64"/>
      <c r="L7" s="64"/>
      <c r="M7" s="64"/>
      <c r="N7" s="64"/>
    </row>
  </sheetData>
  <sheetProtection formatCells="0" formatColumns="0" formatRows="0" insertColumns="0" insertRows="0" insertHyperlinks="0" deleteColumns="0" deleteRows="0" sort="0" autoFilter="0" pivotTables="0"/>
  <mergeCells count="11">
    <mergeCell ref="S1:T1"/>
    <mergeCell ref="A2:T2"/>
    <mergeCell ref="A3:H3"/>
    <mergeCell ref="S3:T3"/>
    <mergeCell ref="A4:C4"/>
    <mergeCell ref="G4:J4"/>
    <mergeCell ref="K4:T4"/>
    <mergeCell ref="G7:N7"/>
    <mergeCell ref="D4:D5"/>
    <mergeCell ref="E4:E5"/>
    <mergeCell ref="F4:F5"/>
  </mergeCells>
  <printOptions horizontalCentered="1"/>
  <pageMargins left="0.2" right="0.2" top="0.39" bottom="0.59" header="0.5" footer="0.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2.140625" style="1" customWidth="1"/>
    <col min="2" max="2" width="75.28125" style="1" customWidth="1"/>
    <col min="3" max="3" width="4.421875" style="1" customWidth="1"/>
    <col min="4" max="4" width="12.7109375" style="1" customWidth="1"/>
    <col min="5" max="5" width="74.8515625" style="1" customWidth="1"/>
    <col min="6" max="6" width="4.00390625" style="1" customWidth="1"/>
    <col min="7" max="7" width="9.140625" style="1" customWidth="1"/>
  </cols>
  <sheetData>
    <row r="1" spans="1:6" s="1" customFormat="1" ht="34.5" customHeight="1">
      <c r="A1" s="57" t="s">
        <v>6</v>
      </c>
      <c r="B1" s="57"/>
      <c r="C1" s="57"/>
      <c r="D1" s="57"/>
      <c r="E1" s="57"/>
      <c r="F1" s="57"/>
    </row>
    <row r="2" spans="1:6" s="1" customFormat="1" ht="24.75" customHeight="1">
      <c r="A2" s="28"/>
      <c r="B2" s="28"/>
      <c r="C2" s="36"/>
      <c r="D2" s="69"/>
      <c r="E2" s="69"/>
      <c r="F2" s="69"/>
    </row>
    <row r="3" spans="1:6" s="1" customFormat="1" ht="24.75" customHeight="1">
      <c r="A3" s="28" t="s">
        <v>7</v>
      </c>
      <c r="B3" s="28" t="s">
        <v>8</v>
      </c>
      <c r="C3" s="36">
        <v>1</v>
      </c>
      <c r="D3" s="28" t="s">
        <v>9</v>
      </c>
      <c r="E3" s="28" t="s">
        <v>10</v>
      </c>
      <c r="F3" s="36">
        <v>13</v>
      </c>
    </row>
    <row r="4" spans="1:6" s="1" customFormat="1" ht="24.75" customHeight="1">
      <c r="A4" s="28" t="s">
        <v>11</v>
      </c>
      <c r="B4" s="28" t="s">
        <v>12</v>
      </c>
      <c r="C4" s="36">
        <v>2</v>
      </c>
      <c r="D4" s="28" t="s">
        <v>13</v>
      </c>
      <c r="E4" s="28" t="s">
        <v>14</v>
      </c>
      <c r="F4" s="36">
        <v>14</v>
      </c>
    </row>
    <row r="5" spans="1:6" s="1" customFormat="1" ht="24.75" customHeight="1">
      <c r="A5" s="28" t="s">
        <v>15</v>
      </c>
      <c r="B5" s="28" t="s">
        <v>16</v>
      </c>
      <c r="C5" s="36">
        <v>3</v>
      </c>
      <c r="D5" s="28" t="s">
        <v>17</v>
      </c>
      <c r="E5" s="28" t="s">
        <v>18</v>
      </c>
      <c r="F5" s="36">
        <v>15</v>
      </c>
    </row>
    <row r="6" spans="1:6" s="1" customFormat="1" ht="24.75" customHeight="1">
      <c r="A6" s="28" t="s">
        <v>19</v>
      </c>
      <c r="B6" s="28" t="s">
        <v>20</v>
      </c>
      <c r="C6" s="36">
        <v>4</v>
      </c>
      <c r="D6" s="28" t="s">
        <v>21</v>
      </c>
      <c r="E6" s="28" t="s">
        <v>22</v>
      </c>
      <c r="F6" s="36">
        <v>16</v>
      </c>
    </row>
    <row r="7" spans="1:6" s="1" customFormat="1" ht="24.75" customHeight="1">
      <c r="A7" s="28" t="s">
        <v>23</v>
      </c>
      <c r="B7" s="28" t="s">
        <v>24</v>
      </c>
      <c r="C7" s="36">
        <v>5</v>
      </c>
      <c r="D7" s="28" t="s">
        <v>25</v>
      </c>
      <c r="E7" s="28" t="s">
        <v>26</v>
      </c>
      <c r="F7" s="36">
        <v>17</v>
      </c>
    </row>
    <row r="8" spans="1:6" s="1" customFormat="1" ht="24.75" customHeight="1">
      <c r="A8" s="28" t="s">
        <v>27</v>
      </c>
      <c r="B8" s="28" t="s">
        <v>28</v>
      </c>
      <c r="C8" s="36">
        <v>6</v>
      </c>
      <c r="D8" s="28" t="s">
        <v>29</v>
      </c>
      <c r="E8" s="28" t="s">
        <v>30</v>
      </c>
      <c r="F8" s="36">
        <v>18</v>
      </c>
    </row>
    <row r="9" spans="1:6" s="1" customFormat="1" ht="27" customHeight="1">
      <c r="A9" s="28" t="s">
        <v>31</v>
      </c>
      <c r="B9" s="28" t="s">
        <v>32</v>
      </c>
      <c r="C9" s="36">
        <v>7</v>
      </c>
      <c r="D9" s="28" t="s">
        <v>33</v>
      </c>
      <c r="E9" s="28" t="s">
        <v>34</v>
      </c>
      <c r="F9" s="36">
        <v>19</v>
      </c>
    </row>
    <row r="10" spans="1:6" s="1" customFormat="1" ht="27" customHeight="1">
      <c r="A10" s="28" t="s">
        <v>35</v>
      </c>
      <c r="B10" s="28" t="s">
        <v>36</v>
      </c>
      <c r="C10" s="36">
        <v>8</v>
      </c>
      <c r="D10" s="28" t="s">
        <v>37</v>
      </c>
      <c r="E10" s="28" t="s">
        <v>38</v>
      </c>
      <c r="F10" s="36">
        <v>20</v>
      </c>
    </row>
    <row r="11" spans="1:6" s="1" customFormat="1" ht="27" customHeight="1">
      <c r="A11" s="28" t="s">
        <v>39</v>
      </c>
      <c r="B11" s="28" t="s">
        <v>40</v>
      </c>
      <c r="C11" s="36">
        <v>9</v>
      </c>
      <c r="D11" s="28" t="s">
        <v>41</v>
      </c>
      <c r="E11" s="28" t="s">
        <v>42</v>
      </c>
      <c r="F11" s="36">
        <v>21</v>
      </c>
    </row>
    <row r="12" spans="1:6" s="1" customFormat="1" ht="27" customHeight="1">
      <c r="A12" s="28" t="s">
        <v>43</v>
      </c>
      <c r="B12" s="28" t="s">
        <v>44</v>
      </c>
      <c r="C12" s="36">
        <v>10</v>
      </c>
      <c r="D12" s="28" t="s">
        <v>45</v>
      </c>
      <c r="E12" s="28" t="s">
        <v>46</v>
      </c>
      <c r="F12" s="36">
        <v>22</v>
      </c>
    </row>
    <row r="13" spans="1:6" s="1" customFormat="1" ht="27" customHeight="1">
      <c r="A13" s="28" t="s">
        <v>47</v>
      </c>
      <c r="B13" s="28" t="s">
        <v>48</v>
      </c>
      <c r="C13" s="36">
        <v>11</v>
      </c>
      <c r="D13" s="28" t="s">
        <v>49</v>
      </c>
      <c r="E13" s="28" t="s">
        <v>50</v>
      </c>
      <c r="F13" s="36">
        <v>23</v>
      </c>
    </row>
    <row r="14" spans="1:6" s="1" customFormat="1" ht="27" customHeight="1">
      <c r="A14" s="28" t="s">
        <v>51</v>
      </c>
      <c r="B14" s="28" t="s">
        <v>52</v>
      </c>
      <c r="C14" s="36">
        <v>12</v>
      </c>
      <c r="F14" s="36"/>
    </row>
    <row r="15" spans="3:6" s="1" customFormat="1" ht="27" customHeight="1">
      <c r="C15" s="36"/>
      <c r="F15" s="36"/>
    </row>
    <row r="16" spans="1:6" s="1" customFormat="1" ht="24.75" customHeight="1">
      <c r="A16" s="28"/>
      <c r="B16" s="28"/>
      <c r="C16" s="36"/>
      <c r="D16" s="28"/>
      <c r="E16" s="28"/>
      <c r="F16" s="36"/>
    </row>
    <row r="17" spans="1:6" s="1" customFormat="1" ht="24.75" customHeight="1">
      <c r="A17" s="28"/>
      <c r="B17" s="28"/>
      <c r="C17" s="36"/>
      <c r="D17" s="36"/>
      <c r="E17" s="28"/>
      <c r="F17" s="36"/>
    </row>
    <row r="18" spans="1:6" s="1" customFormat="1" ht="24.75" customHeight="1">
      <c r="A18" s="28"/>
      <c r="B18" s="28"/>
      <c r="C18" s="36"/>
      <c r="D18" s="28"/>
      <c r="E18" s="28"/>
      <c r="F18" s="36"/>
    </row>
    <row r="19" spans="1:6" s="1" customFormat="1" ht="24.75" customHeight="1">
      <c r="A19" s="28"/>
      <c r="B19" s="28"/>
      <c r="C19" s="36"/>
      <c r="D19" s="28"/>
      <c r="E19" s="28"/>
      <c r="F19" s="36"/>
    </row>
    <row r="20" spans="1:6" s="1" customFormat="1" ht="24.75" customHeight="1">
      <c r="A20" s="28"/>
      <c r="B20" s="28"/>
      <c r="C20" s="36"/>
      <c r="D20" s="28"/>
      <c r="E20" s="28"/>
      <c r="F20" s="36"/>
    </row>
    <row r="21" s="1" customFormat="1" ht="24.75" customHeight="1"/>
    <row r="22" s="1" customFormat="1" ht="24.75" customHeight="1"/>
    <row r="23" spans="1:3" s="1" customFormat="1" ht="24.75" customHeight="1">
      <c r="A23" s="28"/>
      <c r="B23" s="28"/>
      <c r="C23" s="36"/>
    </row>
    <row r="24" s="1" customFormat="1" ht="24.7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pans="1:6" s="1" customFormat="1" ht="25.5" customHeight="1">
      <c r="A32" s="150"/>
      <c r="B32" s="150"/>
      <c r="C32" s="36"/>
      <c r="D32" s="28"/>
      <c r="E32" s="150"/>
      <c r="F32" s="36"/>
    </row>
    <row r="33" spans="1:6" s="1" customFormat="1" ht="25.5" customHeight="1">
      <c r="A33" s="150"/>
      <c r="B33" s="150"/>
      <c r="C33" s="150"/>
      <c r="D33" s="36"/>
      <c r="E33" s="150"/>
      <c r="F33" s="36"/>
    </row>
    <row r="34" spans="1:6" s="1" customFormat="1" ht="25.5" customHeight="1">
      <c r="A34" s="150"/>
      <c r="B34" s="150"/>
      <c r="C34" s="150"/>
      <c r="D34" s="150"/>
      <c r="E34" s="28"/>
      <c r="F34" s="150"/>
    </row>
    <row r="35" spans="1:6" s="1" customFormat="1" ht="25.5" customHeight="1">
      <c r="A35" s="28"/>
      <c r="B35" s="28"/>
      <c r="C35" s="36"/>
      <c r="D35" s="150"/>
      <c r="E35" s="150"/>
      <c r="F35" s="150"/>
    </row>
    <row r="36" spans="1:6" s="1" customFormat="1" ht="25.5" customHeight="1">
      <c r="A36" s="28"/>
      <c r="B36" s="28"/>
      <c r="C36" s="36"/>
      <c r="D36" s="150"/>
      <c r="E36" s="150"/>
      <c r="F36" s="150"/>
    </row>
    <row r="37" spans="1:6" s="1" customFormat="1" ht="25.5" customHeight="1">
      <c r="A37" s="28"/>
      <c r="B37" s="150"/>
      <c r="C37" s="36"/>
      <c r="D37" s="150"/>
      <c r="E37" s="150"/>
      <c r="F37" s="150"/>
    </row>
    <row r="38" spans="1:6" s="1" customFormat="1" ht="25.5" customHeight="1">
      <c r="A38" s="28"/>
      <c r="B38" s="150"/>
      <c r="C38" s="36"/>
      <c r="D38" s="150"/>
      <c r="E38" s="150"/>
      <c r="F38" s="150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2" right="0.2" top="0.39" bottom="0.59" header="0.5" footer="0.5"/>
  <pageSetup horizontalDpi="300" verticalDpi="3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="85" zoomScaleNormal="85" workbookViewId="0" topLeftCell="A1">
      <selection activeCell="D18" sqref="D18"/>
    </sheetView>
  </sheetViews>
  <sheetFormatPr defaultColWidth="9.140625" defaultRowHeight="12.75" customHeight="1"/>
  <cols>
    <col min="1" max="1" width="13.8515625" style="1" customWidth="1"/>
    <col min="2" max="2" width="33.8515625" style="1" customWidth="1"/>
    <col min="3" max="8" width="20.140625" style="1" customWidth="1"/>
    <col min="9" max="9" width="10.140625" style="1" customWidth="1"/>
  </cols>
  <sheetData>
    <row r="1" spans="1:8" s="1" customFormat="1" ht="18.75" customHeight="1">
      <c r="A1" s="51"/>
      <c r="B1" s="52"/>
      <c r="C1" s="52"/>
      <c r="D1" s="52"/>
      <c r="E1" s="52"/>
      <c r="F1" s="52"/>
      <c r="G1" s="52"/>
      <c r="H1" s="16" t="s">
        <v>388</v>
      </c>
    </row>
    <row r="2" spans="1:8" s="1" customFormat="1" ht="30.75" customHeight="1">
      <c r="A2" s="57" t="s">
        <v>389</v>
      </c>
      <c r="B2" s="57"/>
      <c r="C2" s="57"/>
      <c r="D2" s="57"/>
      <c r="E2" s="57"/>
      <c r="F2" s="57"/>
      <c r="G2" s="57"/>
      <c r="H2" s="57"/>
    </row>
    <row r="3" spans="1:8" s="1" customFormat="1" ht="18" customHeight="1">
      <c r="A3" s="58" t="s">
        <v>56</v>
      </c>
      <c r="B3" s="54"/>
      <c r="C3" s="59"/>
      <c r="D3" s="59"/>
      <c r="E3" s="59"/>
      <c r="F3" s="60"/>
      <c r="G3" s="60"/>
      <c r="H3" s="16" t="s">
        <v>150</v>
      </c>
    </row>
    <row r="4" spans="1:8" s="1" customFormat="1" ht="23.25" customHeight="1">
      <c r="A4" s="29" t="s">
        <v>177</v>
      </c>
      <c r="B4" s="29" t="s">
        <v>292</v>
      </c>
      <c r="C4" s="30" t="s">
        <v>390</v>
      </c>
      <c r="D4" s="61"/>
      <c r="E4" s="61"/>
      <c r="F4" s="61"/>
      <c r="G4" s="61"/>
      <c r="H4" s="61"/>
    </row>
    <row r="5" spans="1:8" s="1" customFormat="1" ht="23.25" customHeight="1">
      <c r="A5" s="29"/>
      <c r="B5" s="29"/>
      <c r="C5" s="29" t="s">
        <v>153</v>
      </c>
      <c r="D5" s="29" t="s">
        <v>179</v>
      </c>
      <c r="E5" s="29"/>
      <c r="F5" s="29"/>
      <c r="G5" s="29"/>
      <c r="H5" s="29" t="s">
        <v>180</v>
      </c>
    </row>
    <row r="6" spans="1:8" s="1" customFormat="1" ht="23.25" customHeight="1">
      <c r="A6" s="29"/>
      <c r="B6" s="29"/>
      <c r="C6" s="29"/>
      <c r="D6" s="29" t="s">
        <v>155</v>
      </c>
      <c r="E6" s="30" t="s">
        <v>293</v>
      </c>
      <c r="F6" s="30"/>
      <c r="G6" s="30" t="s">
        <v>294</v>
      </c>
      <c r="H6" s="29"/>
    </row>
    <row r="7" spans="1:8" s="1" customFormat="1" ht="23.25" customHeight="1">
      <c r="A7" s="29"/>
      <c r="B7" s="29"/>
      <c r="C7" s="29"/>
      <c r="D7" s="29"/>
      <c r="E7" s="29" t="s">
        <v>242</v>
      </c>
      <c r="F7" s="29" t="s">
        <v>230</v>
      </c>
      <c r="G7" s="29"/>
      <c r="H7" s="29"/>
    </row>
    <row r="8" spans="1:8" s="1" customFormat="1" ht="23.25" customHeight="1">
      <c r="A8" s="62" t="s">
        <v>379</v>
      </c>
      <c r="B8" s="62" t="s">
        <v>379</v>
      </c>
      <c r="C8" s="62" t="s">
        <v>379</v>
      </c>
      <c r="D8" s="62" t="s">
        <v>379</v>
      </c>
      <c r="E8" s="62" t="s">
        <v>379</v>
      </c>
      <c r="F8" s="62" t="s">
        <v>379</v>
      </c>
      <c r="G8" s="62" t="s">
        <v>379</v>
      </c>
      <c r="H8" s="62" t="s">
        <v>379</v>
      </c>
    </row>
    <row r="9" s="1" customFormat="1" ht="30" customHeight="1">
      <c r="A9" s="56" t="s">
        <v>391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7.140625" style="1" customWidth="1"/>
    <col min="2" max="2" width="32.140625" style="1" customWidth="1"/>
    <col min="3" max="8" width="17.421875" style="1" customWidth="1"/>
    <col min="9" max="9" width="10.140625" style="1" customWidth="1"/>
  </cols>
  <sheetData>
    <row r="1" spans="1:8" s="1" customFormat="1" ht="18.75" customHeight="1">
      <c r="A1" s="51"/>
      <c r="B1" s="52"/>
      <c r="C1" s="52"/>
      <c r="D1" s="52"/>
      <c r="E1" s="52"/>
      <c r="F1" s="52"/>
      <c r="G1" s="52"/>
      <c r="H1" s="16" t="s">
        <v>392</v>
      </c>
    </row>
    <row r="2" spans="1:8" s="1" customFormat="1" ht="27" customHeight="1">
      <c r="A2" s="53" t="s">
        <v>393</v>
      </c>
      <c r="B2" s="53"/>
      <c r="C2" s="53"/>
      <c r="D2" s="53"/>
      <c r="E2" s="53"/>
      <c r="F2" s="53"/>
      <c r="G2" s="53"/>
      <c r="H2" s="53"/>
    </row>
    <row r="3" spans="1:8" s="1" customFormat="1" ht="24" customHeight="1">
      <c r="A3" s="28" t="s">
        <v>56</v>
      </c>
      <c r="B3" s="54"/>
      <c r="C3" s="28"/>
      <c r="D3" s="28"/>
      <c r="E3" s="28"/>
      <c r="F3" s="28"/>
      <c r="G3" s="28"/>
      <c r="H3" s="16" t="s">
        <v>150</v>
      </c>
    </row>
    <row r="4" spans="1:8" s="1" customFormat="1" ht="22.5" customHeight="1">
      <c r="A4" s="29" t="s">
        <v>177</v>
      </c>
      <c r="B4" s="29" t="s">
        <v>292</v>
      </c>
      <c r="C4" s="29" t="s">
        <v>394</v>
      </c>
      <c r="D4" s="29"/>
      <c r="E4" s="29"/>
      <c r="F4" s="29"/>
      <c r="G4" s="29"/>
      <c r="H4" s="29"/>
    </row>
    <row r="5" spans="1:8" s="1" customFormat="1" ht="22.5" customHeight="1">
      <c r="A5" s="29"/>
      <c r="B5" s="29"/>
      <c r="C5" s="29" t="s">
        <v>153</v>
      </c>
      <c r="D5" s="29" t="s">
        <v>179</v>
      </c>
      <c r="E5" s="29"/>
      <c r="F5" s="29"/>
      <c r="G5" s="29"/>
      <c r="H5" s="29" t="s">
        <v>180</v>
      </c>
    </row>
    <row r="6" spans="1:8" s="1" customFormat="1" ht="22.5" customHeight="1">
      <c r="A6" s="29"/>
      <c r="B6" s="29"/>
      <c r="C6" s="29"/>
      <c r="D6" s="29" t="s">
        <v>155</v>
      </c>
      <c r="E6" s="29" t="s">
        <v>293</v>
      </c>
      <c r="F6" s="29"/>
      <c r="G6" s="29" t="s">
        <v>294</v>
      </c>
      <c r="H6" s="29"/>
    </row>
    <row r="7" spans="1:8" s="1" customFormat="1" ht="27.75" customHeight="1">
      <c r="A7" s="29" t="s">
        <v>395</v>
      </c>
      <c r="B7" s="29" t="s">
        <v>396</v>
      </c>
      <c r="C7" s="29"/>
      <c r="D7" s="29" t="s">
        <v>155</v>
      </c>
      <c r="E7" s="29" t="s">
        <v>242</v>
      </c>
      <c r="F7" s="29" t="s">
        <v>230</v>
      </c>
      <c r="G7" s="29" t="s">
        <v>294</v>
      </c>
      <c r="H7" s="29"/>
    </row>
    <row r="8" spans="1:8" s="1" customFormat="1" ht="23.25" customHeight="1">
      <c r="A8" s="55" t="s">
        <v>379</v>
      </c>
      <c r="B8" s="55" t="s">
        <v>379</v>
      </c>
      <c r="C8" s="55" t="s">
        <v>379</v>
      </c>
      <c r="D8" s="55" t="s">
        <v>379</v>
      </c>
      <c r="E8" s="55" t="s">
        <v>379</v>
      </c>
      <c r="F8" s="55" t="s">
        <v>379</v>
      </c>
      <c r="G8" s="55" t="s">
        <v>379</v>
      </c>
      <c r="H8" s="55" t="s">
        <v>379</v>
      </c>
    </row>
    <row r="9" s="1" customFormat="1" ht="28.5" customHeight="1">
      <c r="A9" s="56" t="s">
        <v>397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H2"/>
    <mergeCell ref="A3:F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L8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0.421875" style="1" customWidth="1"/>
    <col min="2" max="2" width="25.00390625" style="1" customWidth="1"/>
    <col min="3" max="3" width="16.28125" style="1" customWidth="1"/>
    <col min="4" max="4" width="11.7109375" style="1" customWidth="1"/>
    <col min="5" max="5" width="12.421875" style="1" customWidth="1"/>
    <col min="6" max="6" width="12.00390625" style="1" customWidth="1"/>
    <col min="7" max="8" width="12.140625" style="1" customWidth="1"/>
    <col min="9" max="9" width="11.421875" style="1" customWidth="1"/>
    <col min="10" max="10" width="12.28125" style="1" customWidth="1"/>
    <col min="11" max="11" width="13.140625" style="1" customWidth="1"/>
    <col min="12" max="12" width="17.8515625" style="1" customWidth="1"/>
    <col min="13" max="13" width="18.28125" style="1" customWidth="1"/>
    <col min="14" max="247" width="9.140625" style="1" customWidth="1"/>
  </cols>
  <sheetData>
    <row r="1" spans="1:13" s="1" customFormat="1" ht="20.25" customHeight="1">
      <c r="A1" s="16"/>
      <c r="B1" s="33"/>
      <c r="C1" s="33"/>
      <c r="D1" s="34"/>
      <c r="E1" s="35"/>
      <c r="F1" s="35"/>
      <c r="G1" s="28"/>
      <c r="H1" s="28"/>
      <c r="L1" s="16" t="s">
        <v>398</v>
      </c>
      <c r="M1" s="16"/>
    </row>
    <row r="2" spans="1:13" s="1" customFormat="1" ht="24.75" customHeight="1">
      <c r="A2" s="4" t="s">
        <v>399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46" s="1" customFormat="1" ht="24" customHeight="1">
      <c r="A3" s="36" t="s">
        <v>56</v>
      </c>
      <c r="B3" s="36"/>
      <c r="C3" s="36"/>
      <c r="D3" s="37"/>
      <c r="E3" s="35"/>
      <c r="F3" s="35"/>
      <c r="G3" s="28"/>
      <c r="H3" s="28"/>
      <c r="L3" s="16" t="s">
        <v>150</v>
      </c>
      <c r="M3" s="1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</row>
    <row r="4" spans="1:13" s="1" customFormat="1" ht="26.25" customHeight="1">
      <c r="A4" s="38" t="s">
        <v>383</v>
      </c>
      <c r="B4" s="38" t="s">
        <v>400</v>
      </c>
      <c r="C4" s="39" t="s">
        <v>401</v>
      </c>
      <c r="D4" s="40"/>
      <c r="E4" s="40"/>
      <c r="F4" s="40"/>
      <c r="G4" s="40"/>
      <c r="H4" s="40"/>
      <c r="I4" s="42" t="s">
        <v>402</v>
      </c>
      <c r="J4" s="42"/>
      <c r="K4" s="42"/>
      <c r="L4" s="38" t="s">
        <v>403</v>
      </c>
      <c r="M4" s="38" t="s">
        <v>404</v>
      </c>
    </row>
    <row r="5" spans="1:13" s="1" customFormat="1" ht="26.25" customHeight="1">
      <c r="A5" s="38"/>
      <c r="B5" s="38"/>
      <c r="C5" s="38" t="s">
        <v>169</v>
      </c>
      <c r="D5" s="41" t="s">
        <v>156</v>
      </c>
      <c r="E5" s="41"/>
      <c r="F5" s="41"/>
      <c r="G5" s="41" t="s">
        <v>405</v>
      </c>
      <c r="H5" s="42" t="s">
        <v>158</v>
      </c>
      <c r="I5" s="42" t="s">
        <v>406</v>
      </c>
      <c r="J5" s="38" t="s">
        <v>407</v>
      </c>
      <c r="K5" s="49" t="s">
        <v>408</v>
      </c>
      <c r="L5" s="38"/>
      <c r="M5" s="38"/>
    </row>
    <row r="6" spans="1:13" s="1" customFormat="1" ht="39" customHeight="1">
      <c r="A6" s="43"/>
      <c r="B6" s="43"/>
      <c r="C6" s="43"/>
      <c r="D6" s="44" t="s">
        <v>409</v>
      </c>
      <c r="E6" s="45" t="s">
        <v>410</v>
      </c>
      <c r="F6" s="45" t="s">
        <v>411</v>
      </c>
      <c r="G6" s="44"/>
      <c r="H6" s="45"/>
      <c r="I6" s="45"/>
      <c r="J6" s="43"/>
      <c r="K6" s="50"/>
      <c r="L6" s="43"/>
      <c r="M6" s="43"/>
    </row>
    <row r="7" spans="1:13" s="1" customFormat="1" ht="39" customHeight="1">
      <c r="A7" s="46" t="s">
        <v>379</v>
      </c>
      <c r="B7" s="47" t="s">
        <v>379</v>
      </c>
      <c r="C7" s="48" t="s">
        <v>379</v>
      </c>
      <c r="D7" s="48" t="s">
        <v>379</v>
      </c>
      <c r="E7" s="48" t="s">
        <v>379</v>
      </c>
      <c r="F7" s="48" t="s">
        <v>379</v>
      </c>
      <c r="G7" s="48" t="s">
        <v>379</v>
      </c>
      <c r="H7" s="48" t="s">
        <v>379</v>
      </c>
      <c r="I7" s="48" t="s">
        <v>379</v>
      </c>
      <c r="J7" s="48" t="s">
        <v>379</v>
      </c>
      <c r="K7" s="48" t="s">
        <v>379</v>
      </c>
      <c r="L7" s="48" t="s">
        <v>379</v>
      </c>
      <c r="M7" s="48" t="s">
        <v>379</v>
      </c>
    </row>
    <row r="8" s="1" customFormat="1" ht="24.75" customHeight="1">
      <c r="A8" s="1" t="s">
        <v>412</v>
      </c>
    </row>
    <row r="9" s="1" customFormat="1" ht="24.75" customHeight="1"/>
    <row r="10" s="1" customFormat="1" ht="24.75" customHeight="1"/>
    <row r="11" s="1" customFormat="1" ht="24.75" customHeight="1"/>
    <row r="12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7">
    <mergeCell ref="L1:M1"/>
    <mergeCell ref="A2:M2"/>
    <mergeCell ref="A3:C3"/>
    <mergeCell ref="L3:M3"/>
    <mergeCell ref="C4:H4"/>
    <mergeCell ref="I4:K4"/>
    <mergeCell ref="D5:F5"/>
    <mergeCell ref="A4:A6"/>
    <mergeCell ref="B4:B6"/>
    <mergeCell ref="C5:C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0.2" right="0.2" top="0.39" bottom="0.59" header="0.5" footer="0.5"/>
  <pageSetup horizontalDpi="300" verticalDpi="300" orientation="landscape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9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3.421875" style="1" customWidth="1"/>
    <col min="2" max="2" width="16.28125" style="1" customWidth="1"/>
    <col min="3" max="3" width="12.140625" style="1" customWidth="1"/>
    <col min="4" max="4" width="9.421875" style="1" customWidth="1"/>
    <col min="5" max="5" width="16.57421875" style="1" customWidth="1"/>
    <col min="6" max="6" width="16.140625" style="1" customWidth="1"/>
    <col min="7" max="7" width="21.57421875" style="1" customWidth="1"/>
    <col min="8" max="8" width="16.421875" style="1" customWidth="1"/>
    <col min="9" max="9" width="16.8515625" style="1" customWidth="1"/>
    <col min="10" max="10" width="17.28125" style="1" customWidth="1"/>
    <col min="11" max="11" width="18.28125" style="1" customWidth="1"/>
    <col min="12" max="12" width="16.421875" style="1" customWidth="1"/>
    <col min="13" max="13" width="15.00390625" style="1" customWidth="1"/>
    <col min="14" max="14" width="16.28125" style="1" customWidth="1"/>
    <col min="15" max="15" width="18.00390625" style="1" customWidth="1"/>
    <col min="16" max="18" width="9.140625" style="1" customWidth="1"/>
  </cols>
  <sheetData>
    <row r="1" spans="1:15" s="1" customFormat="1" ht="15.75" customHeight="1">
      <c r="A1" s="20"/>
      <c r="O1" s="26" t="s">
        <v>413</v>
      </c>
    </row>
    <row r="2" spans="1:15" s="1" customFormat="1" ht="23.25" customHeight="1">
      <c r="A2" s="4" t="s">
        <v>414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3.25" customHeight="1">
      <c r="A3" s="28"/>
    </row>
    <row r="4" spans="1:15" s="1" customFormat="1" ht="26.25" customHeight="1">
      <c r="A4" s="28" t="s">
        <v>219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6" t="s">
        <v>150</v>
      </c>
    </row>
    <row r="5" spans="1:15" s="1" customFormat="1" ht="22.5" customHeight="1">
      <c r="A5" s="29" t="s">
        <v>383</v>
      </c>
      <c r="B5" s="29" t="s">
        <v>415</v>
      </c>
      <c r="C5" s="29" t="s">
        <v>416</v>
      </c>
      <c r="D5" s="29" t="s">
        <v>417</v>
      </c>
      <c r="E5" s="29" t="s">
        <v>418</v>
      </c>
      <c r="F5" s="29" t="s">
        <v>419</v>
      </c>
      <c r="G5" s="30" t="s">
        <v>420</v>
      </c>
      <c r="H5" s="30"/>
      <c r="I5" s="30"/>
      <c r="J5" s="30"/>
      <c r="K5" s="30"/>
      <c r="L5" s="30"/>
      <c r="M5" s="30"/>
      <c r="N5" s="30"/>
      <c r="O5" s="30"/>
    </row>
    <row r="6" spans="1:15" s="1" customFormat="1" ht="22.5" customHeight="1">
      <c r="A6" s="29"/>
      <c r="B6" s="29"/>
      <c r="C6" s="29"/>
      <c r="D6" s="29"/>
      <c r="E6" s="29"/>
      <c r="F6" s="29"/>
      <c r="G6" s="30" t="s">
        <v>421</v>
      </c>
      <c r="H6" s="30"/>
      <c r="I6" s="30"/>
      <c r="J6" s="30"/>
      <c r="K6" s="30" t="s">
        <v>422</v>
      </c>
      <c r="L6" s="30"/>
      <c r="M6" s="30"/>
      <c r="N6" s="30"/>
      <c r="O6" s="30"/>
    </row>
    <row r="7" spans="1:17" s="1" customFormat="1" ht="27.75" customHeight="1">
      <c r="A7" s="29"/>
      <c r="B7" s="29"/>
      <c r="C7" s="29"/>
      <c r="D7" s="29"/>
      <c r="E7" s="29"/>
      <c r="F7" s="29"/>
      <c r="G7" s="29" t="s">
        <v>423</v>
      </c>
      <c r="H7" s="29" t="s">
        <v>424</v>
      </c>
      <c r="I7" s="29" t="s">
        <v>425</v>
      </c>
      <c r="J7" s="29" t="s">
        <v>426</v>
      </c>
      <c r="K7" s="29" t="s">
        <v>427</v>
      </c>
      <c r="L7" s="29" t="s">
        <v>428</v>
      </c>
      <c r="M7" s="29" t="s">
        <v>429</v>
      </c>
      <c r="N7" s="29" t="s">
        <v>430</v>
      </c>
      <c r="O7" s="29" t="s">
        <v>431</v>
      </c>
      <c r="P7" s="32"/>
      <c r="Q7" s="32"/>
    </row>
    <row r="8" spans="1:17" s="1" customFormat="1" ht="27.75" customHeight="1">
      <c r="A8" s="31" t="s">
        <v>379</v>
      </c>
      <c r="B8" s="31" t="s">
        <v>379</v>
      </c>
      <c r="C8" s="31" t="s">
        <v>379</v>
      </c>
      <c r="D8" s="31" t="s">
        <v>379</v>
      </c>
      <c r="E8" s="31" t="s">
        <v>379</v>
      </c>
      <c r="F8" s="31" t="s">
        <v>379</v>
      </c>
      <c r="G8" s="31" t="s">
        <v>379</v>
      </c>
      <c r="H8" s="31" t="s">
        <v>379</v>
      </c>
      <c r="I8" s="31" t="s">
        <v>379</v>
      </c>
      <c r="J8" s="31" t="s">
        <v>379</v>
      </c>
      <c r="K8" s="31" t="s">
        <v>379</v>
      </c>
      <c r="L8" s="31" t="s">
        <v>379</v>
      </c>
      <c r="M8" s="31" t="s">
        <v>379</v>
      </c>
      <c r="N8" s="31" t="s">
        <v>379</v>
      </c>
      <c r="O8" s="31" t="s">
        <v>379</v>
      </c>
      <c r="P8" s="32"/>
      <c r="Q8" s="32"/>
    </row>
    <row r="9" ht="30" customHeight="1">
      <c r="A9" s="1" t="s">
        <v>412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2:O2"/>
    <mergeCell ref="A4:N4"/>
    <mergeCell ref="G5:O5"/>
    <mergeCell ref="G6:J6"/>
    <mergeCell ref="K6:O6"/>
    <mergeCell ref="A5:A7"/>
    <mergeCell ref="B5:B7"/>
    <mergeCell ref="C5:C7"/>
    <mergeCell ref="D5:D7"/>
    <mergeCell ref="E5:E7"/>
    <mergeCell ref="F5:F7"/>
  </mergeCells>
  <printOptions horizontalCentered="1"/>
  <pageMargins left="0.2" right="0.2" top="0.39" bottom="0.59" header="0.5" footer="0.5"/>
  <pageSetup horizontalDpi="300" verticalDpi="300" orientation="landscape" paperSize="9" scale="4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workbookViewId="0" topLeftCell="A2">
      <selection activeCell="H20" sqref="H20"/>
    </sheetView>
  </sheetViews>
  <sheetFormatPr defaultColWidth="9.140625" defaultRowHeight="12.75" customHeight="1"/>
  <cols>
    <col min="1" max="1" width="9.140625" style="1" customWidth="1"/>
    <col min="2" max="2" width="16.7109375" style="1" customWidth="1"/>
    <col min="3" max="3" width="11.28125" style="1" customWidth="1"/>
    <col min="4" max="4" width="13.57421875" style="1" customWidth="1"/>
    <col min="5" max="5" width="14.421875" style="1" customWidth="1"/>
    <col min="6" max="6" width="18.8515625" style="1" customWidth="1"/>
    <col min="7" max="9" width="12.7109375" style="1" customWidth="1"/>
    <col min="10" max="10" width="10.140625" style="1" customWidth="1"/>
    <col min="11" max="11" width="15.8515625" style="1" customWidth="1"/>
    <col min="12" max="12" width="12.7109375" style="1" customWidth="1"/>
    <col min="13" max="13" width="9.8515625" style="1" customWidth="1"/>
    <col min="14" max="14" width="12.7109375" style="1" customWidth="1"/>
    <col min="15" max="15" width="9.140625" style="1" customWidth="1"/>
  </cols>
  <sheetData>
    <row r="1" spans="1:14" s="1" customFormat="1" ht="22.5" customHeight="1">
      <c r="A1" s="20"/>
      <c r="I1" s="26"/>
      <c r="N1" s="26" t="s">
        <v>432</v>
      </c>
    </row>
    <row r="2" spans="1:14" s="1" customFormat="1" ht="25.5" customHeight="1">
      <c r="A2" s="4" t="s">
        <v>433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21" customHeight="1">
      <c r="A3" s="6" t="s">
        <v>219</v>
      </c>
      <c r="B3" s="6"/>
      <c r="C3" s="6"/>
      <c r="D3" s="6"/>
      <c r="E3" s="6"/>
      <c r="F3" s="21"/>
      <c r="G3" s="21"/>
      <c r="H3" s="21"/>
      <c r="I3" s="21"/>
      <c r="J3" s="21"/>
      <c r="K3" s="21"/>
      <c r="L3" s="21"/>
      <c r="M3" s="21"/>
      <c r="N3" s="27" t="s">
        <v>150</v>
      </c>
    </row>
    <row r="4" spans="1:14" s="3" customFormat="1" ht="22.5" customHeight="1">
      <c r="A4" s="22" t="s">
        <v>383</v>
      </c>
      <c r="B4" s="23" t="s">
        <v>415</v>
      </c>
      <c r="C4" s="7" t="s">
        <v>417</v>
      </c>
      <c r="D4" s="7" t="s">
        <v>418</v>
      </c>
      <c r="E4" s="7" t="s">
        <v>419</v>
      </c>
      <c r="F4" s="24" t="s">
        <v>420</v>
      </c>
      <c r="G4" s="24"/>
      <c r="H4" s="24"/>
      <c r="I4" s="24"/>
      <c r="J4" s="24"/>
      <c r="K4" s="24"/>
      <c r="L4" s="24"/>
      <c r="M4" s="24"/>
      <c r="N4" s="24"/>
    </row>
    <row r="5" spans="1:14" s="3" customFormat="1" ht="34.5" customHeight="1">
      <c r="A5" s="22"/>
      <c r="B5" s="23"/>
      <c r="C5" s="7"/>
      <c r="D5" s="7"/>
      <c r="E5" s="7"/>
      <c r="F5" s="24" t="s">
        <v>421</v>
      </c>
      <c r="G5" s="24"/>
      <c r="H5" s="24"/>
      <c r="I5" s="24"/>
      <c r="J5" s="24" t="s">
        <v>422</v>
      </c>
      <c r="K5" s="24"/>
      <c r="L5" s="24"/>
      <c r="M5" s="24"/>
      <c r="N5" s="24"/>
    </row>
    <row r="6" spans="1:14" s="3" customFormat="1" ht="45.75" customHeight="1">
      <c r="A6" s="22"/>
      <c r="B6" s="23"/>
      <c r="C6" s="7"/>
      <c r="D6" s="7"/>
      <c r="E6" s="7"/>
      <c r="F6" s="7" t="s">
        <v>423</v>
      </c>
      <c r="G6" s="7" t="s">
        <v>424</v>
      </c>
      <c r="H6" s="7" t="s">
        <v>425</v>
      </c>
      <c r="I6" s="7" t="s">
        <v>426</v>
      </c>
      <c r="J6" s="7" t="s">
        <v>427</v>
      </c>
      <c r="K6" s="7" t="s">
        <v>428</v>
      </c>
      <c r="L6" s="7" t="s">
        <v>429</v>
      </c>
      <c r="M6" s="7" t="s">
        <v>430</v>
      </c>
      <c r="N6" s="7" t="s">
        <v>434</v>
      </c>
    </row>
    <row r="7" spans="1:14" s="3" customFormat="1" ht="28.5" customHeight="1">
      <c r="A7" s="25" t="s">
        <v>379</v>
      </c>
      <c r="B7" s="25" t="s">
        <v>379</v>
      </c>
      <c r="C7" s="25" t="s">
        <v>379</v>
      </c>
      <c r="D7" s="25" t="s">
        <v>379</v>
      </c>
      <c r="E7" s="25" t="s">
        <v>379</v>
      </c>
      <c r="F7" s="25" t="s">
        <v>379</v>
      </c>
      <c r="G7" s="25" t="s">
        <v>379</v>
      </c>
      <c r="H7" s="25" t="s">
        <v>379</v>
      </c>
      <c r="I7" s="25" t="s">
        <v>379</v>
      </c>
      <c r="J7" s="25" t="s">
        <v>379</v>
      </c>
      <c r="K7" s="25" t="s">
        <v>379</v>
      </c>
      <c r="L7" s="25" t="s">
        <v>379</v>
      </c>
      <c r="M7" s="25" t="s">
        <v>379</v>
      </c>
      <c r="N7" s="25" t="s">
        <v>379</v>
      </c>
    </row>
    <row r="8" s="1" customFormat="1" ht="30.75" customHeight="1">
      <c r="A8" s="1" t="s">
        <v>435</v>
      </c>
    </row>
    <row r="9" s="1" customFormat="1" ht="15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N2"/>
    <mergeCell ref="A3:E3"/>
    <mergeCell ref="F4:N4"/>
    <mergeCell ref="F5:I5"/>
    <mergeCell ref="J5:N5"/>
    <mergeCell ref="A4:A6"/>
    <mergeCell ref="B4:B6"/>
    <mergeCell ref="C4:C6"/>
    <mergeCell ref="D4:D6"/>
    <mergeCell ref="E4:E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7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3.00390625" style="1" customWidth="1"/>
    <col min="2" max="2" width="13.28125" style="1" customWidth="1"/>
    <col min="3" max="3" width="11.421875" style="1" customWidth="1"/>
    <col min="4" max="4" width="11.140625" style="1" customWidth="1"/>
    <col min="5" max="5" width="13.140625" style="1" customWidth="1"/>
    <col min="6" max="6" width="12.421875" style="1" customWidth="1"/>
    <col min="7" max="7" width="10.57421875" style="1" customWidth="1"/>
    <col min="8" max="8" width="12.8515625" style="1" customWidth="1"/>
    <col min="9" max="9" width="23.140625" style="1" customWidth="1"/>
    <col min="10" max="10" width="20.7109375" style="1" customWidth="1"/>
    <col min="11" max="11" width="43.00390625" style="1" customWidth="1"/>
    <col min="12" max="12" width="23.8515625" style="1" customWidth="1"/>
    <col min="13" max="32" width="9.140625" style="1" customWidth="1"/>
  </cols>
  <sheetData>
    <row r="1" s="1" customFormat="1" ht="18" customHeight="1">
      <c r="L1" s="16" t="s">
        <v>436</v>
      </c>
    </row>
    <row r="2" spans="1:12" s="1" customFormat="1" ht="26.25" customHeight="1">
      <c r="A2" s="4" t="s">
        <v>437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6" t="s">
        <v>219</v>
      </c>
      <c r="B3" s="6"/>
      <c r="C3" s="6"/>
      <c r="D3" s="6"/>
      <c r="E3" s="6"/>
      <c r="K3" s="16" t="s">
        <v>150</v>
      </c>
      <c r="L3" s="16"/>
    </row>
    <row r="4" spans="1:32" s="2" customFormat="1" ht="27.75" customHeight="1">
      <c r="A4" s="7" t="s">
        <v>438</v>
      </c>
      <c r="B4" s="7" t="s">
        <v>439</v>
      </c>
      <c r="C4" s="7"/>
      <c r="D4" s="7"/>
      <c r="E4" s="7"/>
      <c r="F4" s="7"/>
      <c r="G4" s="7"/>
      <c r="H4" s="7"/>
      <c r="I4" s="7" t="s">
        <v>440</v>
      </c>
      <c r="J4" s="7" t="s">
        <v>441</v>
      </c>
      <c r="K4" s="7" t="s">
        <v>442</v>
      </c>
      <c r="L4" s="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9"/>
    </row>
    <row r="5" spans="1:32" s="2" customFormat="1" ht="27.75" customHeight="1">
      <c r="A5" s="7"/>
      <c r="B5" s="7" t="s">
        <v>417</v>
      </c>
      <c r="C5" s="7" t="s">
        <v>443</v>
      </c>
      <c r="D5" s="7"/>
      <c r="E5" s="7"/>
      <c r="F5" s="7"/>
      <c r="G5" s="7" t="s">
        <v>444</v>
      </c>
      <c r="H5" s="7"/>
      <c r="I5" s="7"/>
      <c r="J5" s="7"/>
      <c r="K5" s="7" t="s">
        <v>421</v>
      </c>
      <c r="L5" s="7" t="s">
        <v>422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9"/>
    </row>
    <row r="6" spans="1:32" s="2" customFormat="1" ht="27.75" customHeight="1">
      <c r="A6" s="7"/>
      <c r="B6" s="7"/>
      <c r="C6" s="7" t="s">
        <v>156</v>
      </c>
      <c r="D6" s="7" t="s">
        <v>445</v>
      </c>
      <c r="E6" s="7" t="s">
        <v>159</v>
      </c>
      <c r="F6" s="8" t="s">
        <v>446</v>
      </c>
      <c r="G6" s="7" t="s">
        <v>179</v>
      </c>
      <c r="H6" s="7" t="s">
        <v>180</v>
      </c>
      <c r="I6" s="7"/>
      <c r="J6" s="7"/>
      <c r="K6" s="7"/>
      <c r="L6" s="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9"/>
    </row>
    <row r="7" spans="1:12" s="3" customFormat="1" ht="225.75" customHeight="1">
      <c r="A7" s="9" t="s">
        <v>174</v>
      </c>
      <c r="B7" s="10">
        <v>2017.37</v>
      </c>
      <c r="C7" s="10">
        <v>2017.37</v>
      </c>
      <c r="D7" s="11"/>
      <c r="E7" s="12"/>
      <c r="F7" s="13"/>
      <c r="G7" s="14">
        <v>2015.37</v>
      </c>
      <c r="H7" s="15">
        <v>2</v>
      </c>
      <c r="I7" s="11"/>
      <c r="J7" s="18"/>
      <c r="K7" s="18"/>
      <c r="L7" s="18"/>
    </row>
    <row r="8" s="1" customFormat="1" ht="32.2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2:L2"/>
    <mergeCell ref="A3:E3"/>
    <mergeCell ref="K3:L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2" right="0.2" top="0.3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B32" sqref="B32"/>
    </sheetView>
  </sheetViews>
  <sheetFormatPr defaultColWidth="9.140625" defaultRowHeight="12.75" customHeight="1"/>
  <cols>
    <col min="1" max="1" width="46.140625" style="1" customWidth="1"/>
    <col min="2" max="2" width="20.00390625" style="1" customWidth="1"/>
    <col min="3" max="3" width="35.140625" style="1" customWidth="1"/>
    <col min="4" max="4" width="16.57421875" style="1" customWidth="1"/>
    <col min="5" max="5" width="42.140625" style="1" customWidth="1"/>
    <col min="6" max="6" width="17.140625" style="1" customWidth="1"/>
    <col min="7" max="7" width="30.7109375" style="1" customWidth="1"/>
    <col min="8" max="8" width="17.7109375" style="1" customWidth="1"/>
    <col min="9" max="16384" width="9.140625" style="1" customWidth="1"/>
  </cols>
  <sheetData>
    <row r="1" spans="1:8" ht="18.75" customHeight="1">
      <c r="A1" s="100" t="s">
        <v>53</v>
      </c>
      <c r="B1" s="100"/>
      <c r="C1" s="100"/>
      <c r="D1" s="100"/>
      <c r="E1" s="100"/>
      <c r="F1" s="140"/>
      <c r="G1" s="131"/>
      <c r="H1" s="26" t="s">
        <v>54</v>
      </c>
    </row>
    <row r="2" spans="1:9" ht="21" customHeight="1">
      <c r="A2" s="53" t="s">
        <v>55</v>
      </c>
      <c r="B2" s="53"/>
      <c r="C2" s="53"/>
      <c r="D2" s="53"/>
      <c r="E2" s="53"/>
      <c r="F2" s="53"/>
      <c r="G2" s="53"/>
      <c r="H2" s="53"/>
      <c r="I2" s="149"/>
    </row>
    <row r="3" spans="1:8" ht="21" customHeight="1">
      <c r="A3" s="36" t="s">
        <v>56</v>
      </c>
      <c r="B3" s="75"/>
      <c r="C3" s="75"/>
      <c r="D3" s="75"/>
      <c r="E3" s="75"/>
      <c r="F3" s="129"/>
      <c r="G3" s="129"/>
      <c r="H3" s="26" t="s">
        <v>57</v>
      </c>
    </row>
    <row r="4" spans="1:8" ht="21" customHeight="1">
      <c r="A4" s="39" t="s">
        <v>58</v>
      </c>
      <c r="B4" s="39"/>
      <c r="C4" s="39" t="s">
        <v>59</v>
      </c>
      <c r="D4" s="39"/>
      <c r="E4" s="39"/>
      <c r="F4" s="39"/>
      <c r="G4" s="39"/>
      <c r="H4" s="39"/>
    </row>
    <row r="5" spans="1:8" ht="21" customHeight="1">
      <c r="A5" s="38" t="s">
        <v>60</v>
      </c>
      <c r="B5" s="38" t="s">
        <v>61</v>
      </c>
      <c r="C5" s="39" t="s">
        <v>62</v>
      </c>
      <c r="D5" s="38" t="s">
        <v>61</v>
      </c>
      <c r="E5" s="39" t="s">
        <v>63</v>
      </c>
      <c r="F5" s="38" t="s">
        <v>61</v>
      </c>
      <c r="G5" s="39" t="s">
        <v>64</v>
      </c>
      <c r="H5" s="38" t="s">
        <v>61</v>
      </c>
    </row>
    <row r="6" spans="1:9" ht="21" customHeight="1">
      <c r="A6" s="40" t="s">
        <v>65</v>
      </c>
      <c r="B6" s="10">
        <v>2017.37</v>
      </c>
      <c r="C6" s="40" t="s">
        <v>66</v>
      </c>
      <c r="D6" s="141">
        <v>1721.5433</v>
      </c>
      <c r="E6" s="40" t="s">
        <v>67</v>
      </c>
      <c r="F6" s="15">
        <f>SUM(F7:F9)</f>
        <v>1173.1404999999997</v>
      </c>
      <c r="G6" s="40" t="s">
        <v>68</v>
      </c>
      <c r="H6" s="10">
        <v>1173.2175</v>
      </c>
      <c r="I6" s="131"/>
    </row>
    <row r="7" spans="1:9" ht="21" customHeight="1">
      <c r="A7" s="40" t="s">
        <v>69</v>
      </c>
      <c r="B7" s="10">
        <v>2017.37</v>
      </c>
      <c r="C7" s="40" t="s">
        <v>70</v>
      </c>
      <c r="D7" s="141"/>
      <c r="E7" s="40" t="s">
        <v>71</v>
      </c>
      <c r="F7" s="15">
        <v>683.7561</v>
      </c>
      <c r="G7" s="40" t="s">
        <v>72</v>
      </c>
      <c r="H7" s="142">
        <v>822.1744</v>
      </c>
      <c r="I7" s="131"/>
    </row>
    <row r="8" spans="1:9" ht="21" customHeight="1">
      <c r="A8" s="40" t="s">
        <v>73</v>
      </c>
      <c r="B8" s="15">
        <f>SUM(B9:B16)</f>
        <v>0</v>
      </c>
      <c r="C8" s="40" t="s">
        <v>74</v>
      </c>
      <c r="D8" s="141"/>
      <c r="E8" s="40" t="s">
        <v>75</v>
      </c>
      <c r="F8" s="15">
        <v>478.8641</v>
      </c>
      <c r="G8" s="40" t="s">
        <v>76</v>
      </c>
      <c r="H8" s="141"/>
      <c r="I8" s="131"/>
    </row>
    <row r="9" spans="1:9" ht="21" customHeight="1">
      <c r="A9" s="40" t="s">
        <v>77</v>
      </c>
      <c r="B9" s="15"/>
      <c r="C9" s="40" t="s">
        <v>78</v>
      </c>
      <c r="D9" s="141"/>
      <c r="E9" s="40" t="s">
        <v>79</v>
      </c>
      <c r="F9" s="15">
        <v>10.5203</v>
      </c>
      <c r="G9" s="40" t="s">
        <v>80</v>
      </c>
      <c r="H9" s="141"/>
      <c r="I9" s="131"/>
    </row>
    <row r="10" spans="1:9" ht="21" customHeight="1">
      <c r="A10" s="40" t="s">
        <v>81</v>
      </c>
      <c r="B10" s="15"/>
      <c r="C10" s="40" t="s">
        <v>82</v>
      </c>
      <c r="D10" s="141"/>
      <c r="E10" s="40" t="s">
        <v>83</v>
      </c>
      <c r="F10" s="15">
        <f>SUM(F11:F19)</f>
        <v>2</v>
      </c>
      <c r="G10" s="40" t="s">
        <v>84</v>
      </c>
      <c r="H10" s="141"/>
      <c r="I10" s="131"/>
    </row>
    <row r="11" spans="1:9" ht="21" customHeight="1">
      <c r="A11" s="40" t="s">
        <v>85</v>
      </c>
      <c r="B11" s="15"/>
      <c r="C11" s="40" t="s">
        <v>86</v>
      </c>
      <c r="D11" s="141"/>
      <c r="E11" s="40" t="s">
        <v>87</v>
      </c>
      <c r="F11" s="15">
        <v>2</v>
      </c>
      <c r="G11" s="40" t="s">
        <v>88</v>
      </c>
      <c r="H11" s="141"/>
      <c r="I11" s="131"/>
    </row>
    <row r="12" spans="1:9" ht="21" customHeight="1">
      <c r="A12" s="40" t="s">
        <v>89</v>
      </c>
      <c r="B12" s="15"/>
      <c r="C12" s="40" t="s">
        <v>90</v>
      </c>
      <c r="D12" s="141"/>
      <c r="E12" s="40" t="s">
        <v>91</v>
      </c>
      <c r="F12" s="15"/>
      <c r="G12" s="40" t="s">
        <v>92</v>
      </c>
      <c r="H12" s="141"/>
      <c r="I12" s="131"/>
    </row>
    <row r="13" spans="1:9" ht="21" customHeight="1">
      <c r="A13" s="40" t="s">
        <v>93</v>
      </c>
      <c r="B13" s="15"/>
      <c r="C13" s="40" t="s">
        <v>94</v>
      </c>
      <c r="D13" s="141">
        <v>130.5951</v>
      </c>
      <c r="E13" s="40" t="s">
        <v>95</v>
      </c>
      <c r="F13" s="15"/>
      <c r="G13" s="40" t="s">
        <v>96</v>
      </c>
      <c r="H13" s="141"/>
      <c r="I13" s="131"/>
    </row>
    <row r="14" spans="1:9" ht="21" customHeight="1">
      <c r="A14" s="40" t="s">
        <v>97</v>
      </c>
      <c r="B14" s="15"/>
      <c r="C14" s="40" t="s">
        <v>98</v>
      </c>
      <c r="D14" s="141"/>
      <c r="E14" s="40" t="s">
        <v>99</v>
      </c>
      <c r="F14" s="15"/>
      <c r="G14" s="40" t="s">
        <v>100</v>
      </c>
      <c r="H14" s="141">
        <v>21.98</v>
      </c>
      <c r="I14" s="131"/>
    </row>
    <row r="15" spans="1:9" ht="21" customHeight="1">
      <c r="A15" s="40" t="s">
        <v>101</v>
      </c>
      <c r="B15" s="15"/>
      <c r="C15" s="40" t="s">
        <v>102</v>
      </c>
      <c r="D15" s="141">
        <v>67.2926</v>
      </c>
      <c r="E15" s="40" t="s">
        <v>103</v>
      </c>
      <c r="F15" s="15"/>
      <c r="G15" s="40" t="s">
        <v>104</v>
      </c>
      <c r="H15" s="15"/>
      <c r="I15" s="131"/>
    </row>
    <row r="16" spans="1:9" ht="21" customHeight="1">
      <c r="A16" s="40" t="s">
        <v>105</v>
      </c>
      <c r="B16" s="15"/>
      <c r="C16" s="40" t="s">
        <v>106</v>
      </c>
      <c r="D16" s="141"/>
      <c r="E16" s="40" t="s">
        <v>107</v>
      </c>
      <c r="F16" s="15"/>
      <c r="G16" s="40" t="s">
        <v>108</v>
      </c>
      <c r="H16" s="15"/>
      <c r="I16" s="131"/>
    </row>
    <row r="17" spans="1:9" ht="21" customHeight="1">
      <c r="A17" s="40" t="s">
        <v>109</v>
      </c>
      <c r="B17" s="15"/>
      <c r="C17" s="103" t="s">
        <v>110</v>
      </c>
      <c r="D17" s="141"/>
      <c r="E17" s="40" t="s">
        <v>111</v>
      </c>
      <c r="F17" s="15"/>
      <c r="G17" s="40" t="s">
        <v>112</v>
      </c>
      <c r="H17" s="15"/>
      <c r="I17" s="131"/>
    </row>
    <row r="18" spans="1:9" ht="21" customHeight="1">
      <c r="A18" s="40" t="s">
        <v>113</v>
      </c>
      <c r="B18" s="15"/>
      <c r="C18" s="103" t="s">
        <v>114</v>
      </c>
      <c r="D18" s="141"/>
      <c r="E18" s="40" t="s">
        <v>115</v>
      </c>
      <c r="F18" s="15"/>
      <c r="G18" s="40" t="s">
        <v>116</v>
      </c>
      <c r="H18" s="15"/>
      <c r="I18" s="131"/>
    </row>
    <row r="19" spans="1:10" ht="21" customHeight="1">
      <c r="A19" s="40" t="s">
        <v>117</v>
      </c>
      <c r="B19" s="94"/>
      <c r="C19" s="103" t="s">
        <v>118</v>
      </c>
      <c r="D19" s="141"/>
      <c r="E19" s="40" t="s">
        <v>119</v>
      </c>
      <c r="F19" s="94"/>
      <c r="G19" s="40"/>
      <c r="H19" s="143"/>
      <c r="I19" s="131"/>
      <c r="J19" s="131"/>
    </row>
    <row r="20" spans="1:9" ht="21" customHeight="1">
      <c r="A20" s="40" t="s">
        <v>120</v>
      </c>
      <c r="B20" s="94"/>
      <c r="C20" s="103" t="s">
        <v>121</v>
      </c>
      <c r="D20" s="141"/>
      <c r="E20" s="40" t="s">
        <v>122</v>
      </c>
      <c r="F20" s="15"/>
      <c r="G20" s="40"/>
      <c r="H20" s="143"/>
      <c r="I20" s="131"/>
    </row>
    <row r="21" spans="1:10" ht="21" customHeight="1">
      <c r="A21" s="40" t="s">
        <v>123</v>
      </c>
      <c r="B21" s="15"/>
      <c r="C21" s="103" t="s">
        <v>124</v>
      </c>
      <c r="D21" s="141"/>
      <c r="E21" s="40"/>
      <c r="F21" s="143"/>
      <c r="G21" s="40"/>
      <c r="H21" s="143"/>
      <c r="I21" s="131"/>
      <c r="J21" s="131"/>
    </row>
    <row r="22" spans="1:10" ht="21" customHeight="1">
      <c r="A22" s="40" t="s">
        <v>125</v>
      </c>
      <c r="B22" s="15"/>
      <c r="C22" s="103" t="s">
        <v>126</v>
      </c>
      <c r="D22" s="141"/>
      <c r="E22" s="40"/>
      <c r="F22" s="143"/>
      <c r="G22" s="40"/>
      <c r="H22" s="143"/>
      <c r="I22" s="131"/>
      <c r="J22" s="131"/>
    </row>
    <row r="23" spans="1:10" ht="21" customHeight="1">
      <c r="A23" s="40" t="s">
        <v>127</v>
      </c>
      <c r="B23" s="15"/>
      <c r="C23" s="103" t="s">
        <v>128</v>
      </c>
      <c r="D23" s="141"/>
      <c r="E23" s="40"/>
      <c r="F23" s="144"/>
      <c r="G23" s="40"/>
      <c r="H23" s="143"/>
      <c r="J23" s="131"/>
    </row>
    <row r="24" spans="1:9" ht="21" customHeight="1">
      <c r="A24" s="40" t="s">
        <v>129</v>
      </c>
      <c r="B24" s="15"/>
      <c r="C24" s="103" t="s">
        <v>130</v>
      </c>
      <c r="D24" s="141"/>
      <c r="E24" s="40"/>
      <c r="F24" s="144"/>
      <c r="G24" s="40"/>
      <c r="H24" s="143"/>
      <c r="I24" s="131"/>
    </row>
    <row r="25" spans="1:9" ht="21" customHeight="1">
      <c r="A25" s="40" t="s">
        <v>131</v>
      </c>
      <c r="B25" s="15"/>
      <c r="C25" s="103" t="s">
        <v>132</v>
      </c>
      <c r="D25" s="141">
        <v>97.9463</v>
      </c>
      <c r="E25" s="40"/>
      <c r="F25" s="144"/>
      <c r="G25" s="40"/>
      <c r="H25" s="143"/>
      <c r="I25" s="131"/>
    </row>
    <row r="26" spans="1:256" ht="21" customHeight="1">
      <c r="A26" s="40" t="s">
        <v>133</v>
      </c>
      <c r="B26" s="94"/>
      <c r="C26" s="103" t="s">
        <v>134</v>
      </c>
      <c r="D26" s="141"/>
      <c r="E26" s="40"/>
      <c r="F26" s="144"/>
      <c r="G26" s="40"/>
      <c r="H26" s="143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spans="1:256" ht="21" customHeight="1">
      <c r="A27" s="40" t="s">
        <v>135</v>
      </c>
      <c r="B27" s="94"/>
      <c r="C27" s="103" t="s">
        <v>136</v>
      </c>
      <c r="D27" s="15"/>
      <c r="E27" s="40"/>
      <c r="F27" s="144"/>
      <c r="G27" s="40"/>
      <c r="H27" s="143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spans="1:256" ht="21" customHeight="1">
      <c r="A28" s="40" t="s">
        <v>137</v>
      </c>
      <c r="B28" s="94"/>
      <c r="C28" s="103" t="s">
        <v>138</v>
      </c>
      <c r="D28" s="15"/>
      <c r="E28" s="40"/>
      <c r="F28" s="144"/>
      <c r="G28" s="40"/>
      <c r="H28" s="143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</row>
    <row r="29" spans="1:256" ht="21" customHeight="1">
      <c r="A29" s="40"/>
      <c r="B29" s="144"/>
      <c r="C29" s="103" t="s">
        <v>139</v>
      </c>
      <c r="D29" s="15"/>
      <c r="E29" s="40"/>
      <c r="F29" s="144"/>
      <c r="G29" s="40"/>
      <c r="H29" s="143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</row>
    <row r="30" spans="1:256" ht="21" customHeight="1">
      <c r="A30" s="40"/>
      <c r="B30" s="144"/>
      <c r="C30" s="103" t="s">
        <v>140</v>
      </c>
      <c r="D30" s="15"/>
      <c r="E30" s="40"/>
      <c r="F30" s="144"/>
      <c r="G30" s="40"/>
      <c r="H30" s="143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</row>
    <row r="31" spans="1:256" ht="21" customHeight="1">
      <c r="A31" s="40"/>
      <c r="B31" s="144"/>
      <c r="C31" s="103"/>
      <c r="D31" s="15"/>
      <c r="E31" s="40"/>
      <c r="F31" s="144"/>
      <c r="G31" s="40"/>
      <c r="H31" s="143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</row>
    <row r="32" spans="1:12" ht="21" customHeight="1">
      <c r="A32" s="39" t="s">
        <v>141</v>
      </c>
      <c r="B32" s="10">
        <v>2017.37</v>
      </c>
      <c r="C32" s="39" t="s">
        <v>142</v>
      </c>
      <c r="D32" s="10">
        <v>2017.37</v>
      </c>
      <c r="E32" s="39" t="s">
        <v>142</v>
      </c>
      <c r="F32" s="10">
        <v>2017.37</v>
      </c>
      <c r="G32" s="39" t="s">
        <v>142</v>
      </c>
      <c r="H32" s="10">
        <v>2017.37</v>
      </c>
      <c r="I32" s="131"/>
      <c r="L32" s="131"/>
    </row>
    <row r="33" spans="1:9" ht="21" customHeight="1">
      <c r="A33" s="40" t="s">
        <v>143</v>
      </c>
      <c r="B33" s="94"/>
      <c r="C33" s="40" t="s">
        <v>144</v>
      </c>
      <c r="D33" s="15"/>
      <c r="E33" s="40" t="s">
        <v>144</v>
      </c>
      <c r="F33" s="15"/>
      <c r="G33" s="40" t="s">
        <v>144</v>
      </c>
      <c r="H33" s="15"/>
      <c r="I33" s="131"/>
    </row>
    <row r="34" spans="1:9" ht="21" customHeight="1">
      <c r="A34" s="40"/>
      <c r="B34" s="145"/>
      <c r="C34" s="40"/>
      <c r="D34" s="144"/>
      <c r="E34" s="146"/>
      <c r="F34" s="143"/>
      <c r="G34" s="146"/>
      <c r="H34" s="143"/>
      <c r="I34" s="131"/>
    </row>
    <row r="35" spans="1:9" ht="21" customHeight="1">
      <c r="A35" s="39" t="s">
        <v>145</v>
      </c>
      <c r="B35" s="10">
        <v>2017.37</v>
      </c>
      <c r="C35" s="39" t="s">
        <v>146</v>
      </c>
      <c r="D35" s="10">
        <v>2017.37</v>
      </c>
      <c r="E35" s="39" t="s">
        <v>146</v>
      </c>
      <c r="F35" s="10">
        <v>2017.37</v>
      </c>
      <c r="G35" s="39" t="s">
        <v>146</v>
      </c>
      <c r="H35" s="10">
        <v>2017.37</v>
      </c>
      <c r="I35" s="131"/>
    </row>
    <row r="36" spans="1:9" ht="18" customHeight="1">
      <c r="A36" s="147" t="s">
        <v>147</v>
      </c>
      <c r="B36" s="147"/>
      <c r="C36" s="147"/>
      <c r="D36" s="147"/>
      <c r="E36" s="147"/>
      <c r="F36" s="147"/>
      <c r="G36" s="147"/>
      <c r="H36" s="147"/>
      <c r="I36" s="147"/>
    </row>
    <row r="37" spans="2:8" ht="9.75" customHeight="1">
      <c r="B37" s="148"/>
      <c r="D37" s="148"/>
      <c r="F37" s="148"/>
      <c r="H37" s="148"/>
    </row>
    <row r="38" spans="3:4" ht="9.75" customHeight="1">
      <c r="C38" s="131"/>
      <c r="D38" s="131"/>
    </row>
    <row r="39" spans="3:6" ht="9.75" customHeight="1">
      <c r="C39" s="131"/>
      <c r="F39" s="131"/>
    </row>
    <row r="40" spans="4:8" ht="9.75" customHeight="1">
      <c r="D40" s="131"/>
      <c r="F40" s="131"/>
      <c r="H40" s="131"/>
    </row>
    <row r="41" ht="9.75" customHeight="1">
      <c r="G41" s="13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3:E3"/>
    <mergeCell ref="A4:B4"/>
    <mergeCell ref="C4:H4"/>
    <mergeCell ref="A36:D3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1.57421875" style="1" customWidth="1"/>
    <col min="2" max="2" width="27.8515625" style="1" customWidth="1"/>
    <col min="3" max="3" width="15.7109375" style="1" customWidth="1"/>
    <col min="4" max="4" width="17.140625" style="1" customWidth="1"/>
    <col min="5" max="5" width="16.28125" style="1" customWidth="1"/>
    <col min="6" max="6" width="10.7109375" style="1" customWidth="1"/>
    <col min="7" max="7" width="8.7109375" style="1" customWidth="1"/>
    <col min="8" max="8" width="11.57421875" style="1" customWidth="1"/>
    <col min="9" max="9" width="11.421875" style="1" customWidth="1"/>
    <col min="10" max="11" width="8.7109375" style="1" customWidth="1"/>
    <col min="12" max="12" width="7.8515625" style="1" customWidth="1"/>
    <col min="13" max="13" width="10.8515625" style="1" customWidth="1"/>
    <col min="14" max="14" width="7.8515625" style="1" customWidth="1"/>
    <col min="15" max="15" width="7.140625" style="1" customWidth="1"/>
    <col min="16" max="16" width="11.57421875" style="1" customWidth="1"/>
    <col min="17" max="17" width="10.7109375" style="1" customWidth="1"/>
    <col min="18" max="18" width="12.140625" style="1" customWidth="1"/>
    <col min="19" max="22" width="8.7109375" style="1" customWidth="1"/>
    <col min="23" max="24" width="9.140625" style="1" customWidth="1"/>
  </cols>
  <sheetData>
    <row r="1" spans="1:23" s="1" customFormat="1" ht="18" customHeight="1">
      <c r="A1" s="26"/>
      <c r="B1" s="135"/>
      <c r="C1" s="135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Q1" s="100"/>
      <c r="R1" s="131"/>
      <c r="S1" s="131"/>
      <c r="T1" s="131"/>
      <c r="U1" s="137" t="s">
        <v>148</v>
      </c>
      <c r="V1" s="137"/>
      <c r="W1" s="131"/>
    </row>
    <row r="2" spans="1:23" s="1" customFormat="1" ht="24.75" customHeight="1">
      <c r="A2" s="138" t="s">
        <v>149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1"/>
    </row>
    <row r="3" spans="1:23" s="1" customFormat="1" ht="26.25" customHeight="1">
      <c r="A3" s="36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137"/>
      <c r="M3" s="137"/>
      <c r="N3" s="137"/>
      <c r="O3" s="137"/>
      <c r="P3" s="129"/>
      <c r="Q3" s="100"/>
      <c r="R3" s="129"/>
      <c r="S3" s="129"/>
      <c r="T3" s="129"/>
      <c r="U3" s="139" t="s">
        <v>150</v>
      </c>
      <c r="V3" s="139"/>
      <c r="W3" s="129"/>
    </row>
    <row r="4" spans="1:23" s="1" customFormat="1" ht="24.75" customHeight="1">
      <c r="A4" s="38" t="s">
        <v>151</v>
      </c>
      <c r="B4" s="38" t="s">
        <v>152</v>
      </c>
      <c r="C4" s="38" t="s">
        <v>153</v>
      </c>
      <c r="D4" s="42" t="s">
        <v>154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 t="s">
        <v>143</v>
      </c>
      <c r="R4" s="42"/>
      <c r="S4" s="42"/>
      <c r="T4" s="42"/>
      <c r="U4" s="42"/>
      <c r="V4" s="42"/>
      <c r="W4" s="129"/>
    </row>
    <row r="5" spans="1:23" s="1" customFormat="1" ht="27.75" customHeight="1">
      <c r="A5" s="38"/>
      <c r="B5" s="38"/>
      <c r="C5" s="38"/>
      <c r="D5" s="42" t="s">
        <v>155</v>
      </c>
      <c r="E5" s="42" t="s">
        <v>156</v>
      </c>
      <c r="F5" s="38" t="s">
        <v>157</v>
      </c>
      <c r="G5" s="29" t="s">
        <v>158</v>
      </c>
      <c r="H5" s="29" t="s">
        <v>159</v>
      </c>
      <c r="I5" s="38" t="s">
        <v>160</v>
      </c>
      <c r="J5" s="38"/>
      <c r="K5" s="38"/>
      <c r="L5" s="29" t="s">
        <v>161</v>
      </c>
      <c r="M5" s="29" t="s">
        <v>162</v>
      </c>
      <c r="N5" s="38" t="s">
        <v>163</v>
      </c>
      <c r="O5" s="38" t="s">
        <v>164</v>
      </c>
      <c r="P5" s="29" t="s">
        <v>165</v>
      </c>
      <c r="Q5" s="42" t="s">
        <v>155</v>
      </c>
      <c r="R5" s="42" t="s">
        <v>156</v>
      </c>
      <c r="S5" s="38" t="s">
        <v>157</v>
      </c>
      <c r="T5" s="38" t="s">
        <v>158</v>
      </c>
      <c r="U5" s="38" t="s">
        <v>159</v>
      </c>
      <c r="V5" s="38" t="s">
        <v>166</v>
      </c>
      <c r="W5" s="129"/>
    </row>
    <row r="6" spans="1:23" s="1" customFormat="1" ht="42.75" customHeight="1">
      <c r="A6" s="38" t="s">
        <v>167</v>
      </c>
      <c r="B6" s="38" t="s">
        <v>168</v>
      </c>
      <c r="C6" s="38" t="s">
        <v>169</v>
      </c>
      <c r="D6" s="42"/>
      <c r="E6" s="42"/>
      <c r="F6" s="38"/>
      <c r="G6" s="29"/>
      <c r="H6" s="29"/>
      <c r="I6" s="38" t="s">
        <v>170</v>
      </c>
      <c r="J6" s="38" t="s">
        <v>171</v>
      </c>
      <c r="K6" s="38" t="s">
        <v>172</v>
      </c>
      <c r="L6" s="29"/>
      <c r="M6" s="29"/>
      <c r="N6" s="38"/>
      <c r="O6" s="38"/>
      <c r="P6" s="29"/>
      <c r="Q6" s="42"/>
      <c r="R6" s="42"/>
      <c r="S6" s="38"/>
      <c r="T6" s="38"/>
      <c r="U6" s="38"/>
      <c r="V6" s="38"/>
      <c r="W6" s="129"/>
    </row>
    <row r="7" spans="1:22" s="1" customFormat="1" ht="25.5" customHeight="1">
      <c r="A7" s="70" t="s">
        <v>173</v>
      </c>
      <c r="B7" s="70" t="s">
        <v>174</v>
      </c>
      <c r="C7" s="10">
        <v>2017.37</v>
      </c>
      <c r="D7" s="10">
        <v>2017.37</v>
      </c>
      <c r="E7" s="10">
        <v>2017.37</v>
      </c>
      <c r="F7" s="104"/>
      <c r="G7" s="104"/>
      <c r="H7" s="104"/>
      <c r="I7" s="104"/>
      <c r="J7" s="104"/>
      <c r="K7" s="104"/>
      <c r="L7" s="104"/>
      <c r="M7" s="104"/>
      <c r="N7" s="104"/>
      <c r="O7" s="15"/>
      <c r="P7" s="104"/>
      <c r="Q7" s="104"/>
      <c r="R7" s="104"/>
      <c r="S7" s="104"/>
      <c r="T7" s="104"/>
      <c r="U7" s="104"/>
      <c r="V7" s="104"/>
    </row>
    <row r="8" spans="1:23" s="1" customFormat="1" ht="24.7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Q8" s="131"/>
      <c r="R8" s="131"/>
      <c r="S8" s="131"/>
      <c r="T8" s="131"/>
      <c r="U8" s="131"/>
      <c r="V8" s="131"/>
      <c r="W8" s="131"/>
    </row>
    <row r="9" spans="1:23" s="1" customFormat="1" ht="24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Q9" s="131"/>
      <c r="R9" s="131"/>
      <c r="S9" s="131"/>
      <c r="T9" s="131"/>
      <c r="U9" s="131"/>
      <c r="V9" s="131"/>
      <c r="W9" s="131"/>
    </row>
    <row r="10" spans="1:23" s="1" customFormat="1" ht="24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Q10" s="131"/>
      <c r="R10" s="131"/>
      <c r="S10" s="131"/>
      <c r="T10" s="131"/>
      <c r="U10" s="131"/>
      <c r="V10" s="131"/>
      <c r="W10" s="131"/>
    </row>
    <row r="11" spans="1:23" s="1" customFormat="1" ht="24.7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Q11" s="131"/>
      <c r="R11" s="131"/>
      <c r="S11" s="131"/>
      <c r="T11" s="131"/>
      <c r="U11" s="131"/>
      <c r="V11" s="131"/>
      <c r="W11" s="131"/>
    </row>
    <row r="12" spans="1:23" s="1" customFormat="1" ht="24.7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Q12" s="131"/>
      <c r="R12" s="131"/>
      <c r="S12" s="131"/>
      <c r="T12" s="131"/>
      <c r="U12" s="131"/>
      <c r="V12" s="131"/>
      <c r="W12" s="131"/>
    </row>
    <row r="13" spans="1:23" s="1" customFormat="1" ht="24.7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Q13" s="131"/>
      <c r="R13" s="131"/>
      <c r="S13" s="131"/>
      <c r="T13" s="131"/>
      <c r="U13" s="131"/>
      <c r="V13" s="131"/>
      <c r="W13" s="131"/>
    </row>
    <row r="14" spans="1:23" s="1" customFormat="1" ht="24.7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Q14" s="131"/>
      <c r="R14" s="131"/>
      <c r="S14" s="131"/>
      <c r="T14" s="131"/>
      <c r="U14" s="131"/>
      <c r="V14" s="131"/>
      <c r="W14" s="131"/>
    </row>
    <row r="15" spans="1:23" s="1" customFormat="1" ht="24.7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Q15" s="131"/>
      <c r="R15" s="131"/>
      <c r="S15" s="131"/>
      <c r="T15" s="131"/>
      <c r="U15" s="131"/>
      <c r="V15" s="131"/>
      <c r="W15" s="131"/>
    </row>
    <row r="16" spans="1:23" s="1" customFormat="1" ht="24.7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Q16" s="131"/>
      <c r="R16" s="131"/>
      <c r="S16" s="131"/>
      <c r="T16" s="131"/>
      <c r="U16" s="131"/>
      <c r="V16" s="131"/>
      <c r="W16" s="131"/>
    </row>
    <row r="17" spans="1:23" s="1" customFormat="1" ht="24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Q17" s="131"/>
      <c r="R17" s="131"/>
      <c r="S17" s="131"/>
      <c r="T17" s="131"/>
      <c r="U17" s="131"/>
      <c r="V17" s="131"/>
      <c r="W17" s="131"/>
    </row>
  </sheetData>
  <sheetProtection formatCells="0" formatColumns="0" formatRows="0" insertColumns="0" insertRows="0" insertHyperlinks="0" deleteColumns="0" deleteRows="0" sort="0" autoFilter="0" pivotTables="0"/>
  <mergeCells count="26">
    <mergeCell ref="U1:V1"/>
    <mergeCell ref="A2:V2"/>
    <mergeCell ref="A3:K3"/>
    <mergeCell ref="U3:V3"/>
    <mergeCell ref="D4:P4"/>
    <mergeCell ref="Q4:V4"/>
    <mergeCell ref="I5:K5"/>
    <mergeCell ref="A4:A6"/>
    <mergeCell ref="B4:B6"/>
    <mergeCell ref="C4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6.28125" style="114" customWidth="1"/>
    <col min="2" max="2" width="6.140625" style="114" customWidth="1"/>
    <col min="3" max="3" width="7.421875" style="114" customWidth="1"/>
    <col min="4" max="4" width="34.140625" style="1" customWidth="1"/>
    <col min="5" max="5" width="12.8515625" style="1" customWidth="1"/>
    <col min="6" max="6" width="14.00390625" style="1" customWidth="1"/>
    <col min="7" max="7" width="13.28125" style="1" customWidth="1"/>
    <col min="8" max="10" width="16.140625" style="1" customWidth="1"/>
    <col min="11" max="11" width="9.140625" style="1" customWidth="1"/>
  </cols>
  <sheetData>
    <row r="1" spans="1:10" s="1" customFormat="1" ht="23.25" customHeight="1">
      <c r="A1" s="115"/>
      <c r="B1" s="115"/>
      <c r="C1" s="115"/>
      <c r="D1" s="116"/>
      <c r="E1" s="116"/>
      <c r="F1" s="116"/>
      <c r="G1" s="26"/>
      <c r="H1" s="26"/>
      <c r="I1" s="26" t="s">
        <v>175</v>
      </c>
      <c r="J1" s="26"/>
    </row>
    <row r="2" spans="1:10" s="1" customFormat="1" ht="23.25" customHeight="1">
      <c r="A2" s="117" t="s">
        <v>176</v>
      </c>
      <c r="B2" s="117"/>
      <c r="C2" s="117"/>
      <c r="D2" s="53"/>
      <c r="E2" s="53"/>
      <c r="F2" s="53"/>
      <c r="G2" s="53"/>
      <c r="H2" s="53"/>
      <c r="I2" s="53"/>
      <c r="J2" s="53"/>
    </row>
    <row r="3" spans="1:10" s="1" customFormat="1" ht="23.25" customHeight="1">
      <c r="A3" s="118" t="s">
        <v>56</v>
      </c>
      <c r="B3" s="118"/>
      <c r="C3" s="118"/>
      <c r="D3" s="100"/>
      <c r="E3" s="100"/>
      <c r="F3" s="100"/>
      <c r="G3" s="119"/>
      <c r="H3" s="120"/>
      <c r="I3" s="26" t="s">
        <v>150</v>
      </c>
      <c r="J3" s="26"/>
    </row>
    <row r="4" spans="1:10" s="1" customFormat="1" ht="28.5" customHeight="1">
      <c r="A4" s="121" t="s">
        <v>177</v>
      </c>
      <c r="B4" s="122"/>
      <c r="C4" s="123"/>
      <c r="D4" s="29" t="s">
        <v>178</v>
      </c>
      <c r="E4" s="29" t="s">
        <v>153</v>
      </c>
      <c r="F4" s="29" t="s">
        <v>179</v>
      </c>
      <c r="G4" s="29" t="s">
        <v>180</v>
      </c>
      <c r="H4" s="29" t="s">
        <v>181</v>
      </c>
      <c r="I4" s="29" t="s">
        <v>182</v>
      </c>
      <c r="J4" s="29" t="s">
        <v>183</v>
      </c>
    </row>
    <row r="5" spans="1:10" s="1" customFormat="1" ht="28.5" customHeight="1">
      <c r="A5" s="29" t="s">
        <v>184</v>
      </c>
      <c r="B5" s="29" t="s">
        <v>185</v>
      </c>
      <c r="C5" s="29" t="s">
        <v>186</v>
      </c>
      <c r="D5" s="76"/>
      <c r="E5" s="76"/>
      <c r="F5" s="76"/>
      <c r="G5" s="76"/>
      <c r="H5" s="76"/>
      <c r="I5" s="76"/>
      <c r="J5" s="76"/>
    </row>
    <row r="6" spans="1:10" s="1" customFormat="1" ht="28.5" customHeight="1">
      <c r="A6" s="70"/>
      <c r="B6" s="70"/>
      <c r="C6" s="70"/>
      <c r="D6" s="70" t="s">
        <v>174</v>
      </c>
      <c r="E6" s="77">
        <f>SUM(F6:G6)</f>
        <v>2017.37</v>
      </c>
      <c r="F6" s="77">
        <f>SUM(F7,F11,F14,F17)</f>
        <v>2015.37</v>
      </c>
      <c r="G6" s="77">
        <f>G7+G10+G13+G16</f>
        <v>2</v>
      </c>
      <c r="H6" s="124"/>
      <c r="I6" s="132"/>
      <c r="J6" s="132"/>
    </row>
    <row r="7" spans="1:10" s="1" customFormat="1" ht="28.5" customHeight="1">
      <c r="A7" s="70" t="s">
        <v>187</v>
      </c>
      <c r="B7" s="70"/>
      <c r="C7" s="70"/>
      <c r="D7" s="70" t="s">
        <v>188</v>
      </c>
      <c r="E7" s="77"/>
      <c r="F7" s="77">
        <v>1719.54</v>
      </c>
      <c r="G7" s="77">
        <v>2</v>
      </c>
      <c r="H7" s="124"/>
      <c r="I7" s="132"/>
      <c r="J7" s="132"/>
    </row>
    <row r="8" spans="1:10" s="1" customFormat="1" ht="28.5" customHeight="1">
      <c r="A8" s="70"/>
      <c r="B8" s="70" t="s">
        <v>189</v>
      </c>
      <c r="C8" s="70"/>
      <c r="D8" s="70" t="s">
        <v>190</v>
      </c>
      <c r="E8" s="77"/>
      <c r="F8" s="77">
        <v>1719.54</v>
      </c>
      <c r="G8" s="77">
        <v>2</v>
      </c>
      <c r="H8" s="124"/>
      <c r="I8" s="132"/>
      <c r="J8" s="132"/>
    </row>
    <row r="9" spans="1:10" s="1" customFormat="1" ht="28.5" customHeight="1">
      <c r="A9" s="70" t="s">
        <v>191</v>
      </c>
      <c r="B9" s="70" t="s">
        <v>192</v>
      </c>
      <c r="C9" s="70" t="s">
        <v>193</v>
      </c>
      <c r="D9" s="70" t="s">
        <v>194</v>
      </c>
      <c r="E9" s="77"/>
      <c r="F9" s="77">
        <v>0</v>
      </c>
      <c r="G9" s="77">
        <v>2</v>
      </c>
      <c r="H9" s="124"/>
      <c r="I9" s="132"/>
      <c r="J9" s="132"/>
    </row>
    <row r="10" spans="1:10" s="1" customFormat="1" ht="28.5" customHeight="1">
      <c r="A10" s="70" t="s">
        <v>191</v>
      </c>
      <c r="B10" s="70" t="s">
        <v>192</v>
      </c>
      <c r="C10" s="70" t="s">
        <v>195</v>
      </c>
      <c r="D10" s="70" t="s">
        <v>196</v>
      </c>
      <c r="E10" s="77"/>
      <c r="F10" s="77">
        <v>1719.54</v>
      </c>
      <c r="G10" s="77"/>
      <c r="H10" s="124"/>
      <c r="I10" s="132"/>
      <c r="J10" s="132"/>
    </row>
    <row r="11" spans="1:10" s="1" customFormat="1" ht="28.5" customHeight="1">
      <c r="A11" s="70" t="s">
        <v>197</v>
      </c>
      <c r="B11" s="70"/>
      <c r="C11" s="70"/>
      <c r="D11" s="70" t="s">
        <v>198</v>
      </c>
      <c r="E11" s="77"/>
      <c r="F11" s="77">
        <v>130.6</v>
      </c>
      <c r="G11" s="77"/>
      <c r="H11" s="124"/>
      <c r="I11" s="132"/>
      <c r="J11" s="132"/>
    </row>
    <row r="12" spans="1:10" s="1" customFormat="1" ht="28.5" customHeight="1">
      <c r="A12" s="70"/>
      <c r="B12" s="70" t="s">
        <v>199</v>
      </c>
      <c r="C12" s="70"/>
      <c r="D12" s="70" t="s">
        <v>200</v>
      </c>
      <c r="E12" s="77"/>
      <c r="F12" s="77">
        <v>130.6</v>
      </c>
      <c r="G12" s="77"/>
      <c r="H12" s="124"/>
      <c r="I12" s="132"/>
      <c r="J12" s="132"/>
    </row>
    <row r="13" spans="1:10" s="1" customFormat="1" ht="28.5" customHeight="1">
      <c r="A13" s="70" t="s">
        <v>201</v>
      </c>
      <c r="B13" s="70" t="s">
        <v>202</v>
      </c>
      <c r="C13" s="70" t="s">
        <v>199</v>
      </c>
      <c r="D13" s="70" t="s">
        <v>203</v>
      </c>
      <c r="E13" s="77"/>
      <c r="F13" s="77">
        <v>130.6</v>
      </c>
      <c r="G13" s="77"/>
      <c r="H13" s="124"/>
      <c r="I13" s="132"/>
      <c r="J13" s="132"/>
    </row>
    <row r="14" spans="1:10" s="1" customFormat="1" ht="28.5" customHeight="1">
      <c r="A14" s="70" t="s">
        <v>204</v>
      </c>
      <c r="B14" s="70"/>
      <c r="C14" s="70"/>
      <c r="D14" s="70" t="s">
        <v>205</v>
      </c>
      <c r="E14" s="77"/>
      <c r="F14" s="77">
        <v>67.29</v>
      </c>
      <c r="G14" s="77"/>
      <c r="H14" s="124"/>
      <c r="I14" s="132"/>
      <c r="J14" s="132"/>
    </row>
    <row r="15" spans="1:10" s="1" customFormat="1" ht="28.5" customHeight="1">
      <c r="A15" s="70"/>
      <c r="B15" s="70" t="s">
        <v>206</v>
      </c>
      <c r="C15" s="70"/>
      <c r="D15" s="70" t="s">
        <v>207</v>
      </c>
      <c r="E15" s="77"/>
      <c r="F15" s="78">
        <v>67.29</v>
      </c>
      <c r="G15" s="77"/>
      <c r="H15" s="124"/>
      <c r="I15" s="132"/>
      <c r="J15" s="132"/>
    </row>
    <row r="16" spans="1:10" s="1" customFormat="1" ht="28.5" customHeight="1">
      <c r="A16" s="70" t="s">
        <v>208</v>
      </c>
      <c r="B16" s="70" t="s">
        <v>209</v>
      </c>
      <c r="C16" s="70" t="s">
        <v>195</v>
      </c>
      <c r="D16" s="70" t="s">
        <v>210</v>
      </c>
      <c r="E16" s="78"/>
      <c r="F16" s="78">
        <v>67.29</v>
      </c>
      <c r="G16" s="78"/>
      <c r="H16" s="125"/>
      <c r="I16" s="133"/>
      <c r="J16" s="133"/>
    </row>
    <row r="17" spans="1:10" s="1" customFormat="1" ht="28.5" customHeight="1">
      <c r="A17" s="70" t="s">
        <v>211</v>
      </c>
      <c r="B17" s="70"/>
      <c r="C17" s="70"/>
      <c r="D17" s="70" t="s">
        <v>212</v>
      </c>
      <c r="E17" s="110"/>
      <c r="F17" s="110">
        <v>97.94</v>
      </c>
      <c r="G17" s="110"/>
      <c r="H17" s="126"/>
      <c r="I17" s="134"/>
      <c r="J17" s="134"/>
    </row>
    <row r="18" spans="1:10" s="1" customFormat="1" ht="28.5" customHeight="1">
      <c r="A18" s="70"/>
      <c r="B18" s="70" t="s">
        <v>193</v>
      </c>
      <c r="C18" s="70"/>
      <c r="D18" s="70" t="s">
        <v>213</v>
      </c>
      <c r="E18" s="110"/>
      <c r="F18" s="110">
        <v>97.94</v>
      </c>
      <c r="G18" s="110"/>
      <c r="H18" s="126"/>
      <c r="I18" s="134"/>
      <c r="J18" s="134"/>
    </row>
    <row r="19" spans="1:10" s="1" customFormat="1" ht="23.25" customHeight="1">
      <c r="A19" s="70" t="s">
        <v>214</v>
      </c>
      <c r="B19" s="70" t="s">
        <v>215</v>
      </c>
      <c r="C19" s="70" t="s">
        <v>195</v>
      </c>
      <c r="D19" s="70" t="s">
        <v>216</v>
      </c>
      <c r="E19" s="127"/>
      <c r="F19" s="110">
        <v>97.94</v>
      </c>
      <c r="G19" s="127"/>
      <c r="H19" s="127"/>
      <c r="I19" s="127"/>
      <c r="J19" s="127"/>
    </row>
    <row r="20" spans="1:10" s="1" customFormat="1" ht="23.25" customHeight="1">
      <c r="A20" s="128"/>
      <c r="B20" s="128"/>
      <c r="C20" s="128"/>
      <c r="D20" s="129"/>
      <c r="E20" s="129"/>
      <c r="F20" s="129"/>
      <c r="G20" s="129"/>
      <c r="H20" s="129"/>
      <c r="I20" s="129"/>
      <c r="J20" s="129"/>
    </row>
    <row r="21" spans="1:10" s="1" customFormat="1" ht="23.25" customHeight="1">
      <c r="A21" s="130"/>
      <c r="B21" s="130"/>
      <c r="C21" s="130"/>
      <c r="D21" s="131"/>
      <c r="E21" s="131"/>
      <c r="F21" s="131"/>
      <c r="G21" s="131"/>
      <c r="H21" s="131"/>
      <c r="I21" s="131"/>
      <c r="J21" s="131"/>
    </row>
    <row r="22" spans="1:10" s="1" customFormat="1" ht="23.25" customHeight="1">
      <c r="A22" s="130"/>
      <c r="B22" s="130"/>
      <c r="C22" s="130"/>
      <c r="D22" s="131"/>
      <c r="E22" s="131"/>
      <c r="F22" s="131"/>
      <c r="G22" s="131"/>
      <c r="H22" s="131"/>
      <c r="I22" s="131"/>
      <c r="J22" s="131"/>
    </row>
    <row r="23" spans="1:10" s="1" customFormat="1" ht="23.25" customHeight="1">
      <c r="A23" s="130"/>
      <c r="B23" s="130"/>
      <c r="C23" s="130"/>
      <c r="D23" s="131"/>
      <c r="E23" s="131"/>
      <c r="F23" s="131"/>
      <c r="G23" s="131"/>
      <c r="H23" s="131"/>
      <c r="I23" s="131"/>
      <c r="J23" s="131"/>
    </row>
    <row r="24" spans="1:10" s="1" customFormat="1" ht="23.25" customHeight="1">
      <c r="A24" s="130"/>
      <c r="B24" s="130"/>
      <c r="C24" s="130"/>
      <c r="D24" s="131"/>
      <c r="E24" s="131"/>
      <c r="F24" s="131"/>
      <c r="G24" s="131"/>
      <c r="H24" s="131"/>
      <c r="I24" s="131"/>
      <c r="J24" s="131"/>
    </row>
    <row r="25" spans="1:10" s="1" customFormat="1" ht="23.25" customHeight="1">
      <c r="A25" s="130"/>
      <c r="B25" s="130"/>
      <c r="C25" s="130"/>
      <c r="D25" s="131"/>
      <c r="E25" s="131"/>
      <c r="F25" s="131"/>
      <c r="G25" s="131"/>
      <c r="H25" s="131"/>
      <c r="I25" s="131"/>
      <c r="J25" s="131"/>
    </row>
    <row r="26" spans="1:10" s="1" customFormat="1" ht="23.25" customHeight="1">
      <c r="A26" s="130"/>
      <c r="B26" s="130"/>
      <c r="C26" s="130"/>
      <c r="D26" s="131"/>
      <c r="E26" s="131"/>
      <c r="F26" s="131"/>
      <c r="G26" s="131"/>
      <c r="H26" s="131"/>
      <c r="I26" s="131"/>
      <c r="J26" s="131"/>
    </row>
    <row r="27" spans="1:10" s="1" customFormat="1" ht="23.25" customHeight="1">
      <c r="A27" s="130"/>
      <c r="B27" s="130"/>
      <c r="C27" s="130"/>
      <c r="D27" s="131"/>
      <c r="E27" s="131"/>
      <c r="F27" s="131"/>
      <c r="G27" s="131"/>
      <c r="H27" s="131"/>
      <c r="I27" s="131"/>
      <c r="J27" s="131"/>
    </row>
    <row r="28" spans="1:10" s="1" customFormat="1" ht="23.25" customHeight="1">
      <c r="A28" s="130"/>
      <c r="B28" s="130"/>
      <c r="C28" s="130"/>
      <c r="D28" s="131"/>
      <c r="E28" s="131"/>
      <c r="F28" s="131"/>
      <c r="G28" s="131"/>
      <c r="H28" s="131"/>
      <c r="I28" s="131"/>
      <c r="J28" s="131"/>
    </row>
    <row r="29" spans="1:10" s="1" customFormat="1" ht="23.25" customHeight="1">
      <c r="A29" s="130"/>
      <c r="B29" s="130"/>
      <c r="C29" s="130"/>
      <c r="D29" s="131"/>
      <c r="E29" s="131"/>
      <c r="F29" s="131"/>
      <c r="G29" s="131"/>
      <c r="H29" s="131"/>
      <c r="I29" s="131"/>
      <c r="J29" s="131"/>
    </row>
    <row r="30" spans="1:10" s="1" customFormat="1" ht="23.25" customHeight="1">
      <c r="A30" s="130"/>
      <c r="B30" s="130"/>
      <c r="C30" s="130"/>
      <c r="D30" s="131"/>
      <c r="E30" s="131"/>
      <c r="F30" s="131"/>
      <c r="G30" s="131"/>
      <c r="H30" s="131"/>
      <c r="I30" s="131"/>
      <c r="J30" s="131"/>
    </row>
  </sheetData>
  <sheetProtection formatCells="0" formatColumns="0" formatRows="0" insertColumns="0" insertRows="0" insertHyperlinks="0" deleteColumns="0" deleteRows="0" sort="0" autoFilter="0" pivotTables="0"/>
  <mergeCells count="12">
    <mergeCell ref="I1:J1"/>
    <mergeCell ref="A2:J2"/>
    <mergeCell ref="A3:F3"/>
    <mergeCell ref="I3:J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3" width="5.421875" style="1" customWidth="1"/>
    <col min="4" max="4" width="31.421875" style="1" customWidth="1"/>
    <col min="5" max="6" width="13.140625" style="1" customWidth="1"/>
    <col min="7" max="7" width="12.28125" style="1" customWidth="1"/>
    <col min="8" max="9" width="9.8515625" style="1" customWidth="1"/>
    <col min="10" max="10" width="12.140625" style="1" customWidth="1"/>
    <col min="11" max="11" width="9.8515625" style="1" customWidth="1"/>
    <col min="12" max="12" width="8.28125" style="1" customWidth="1"/>
    <col min="13" max="16" width="9.8515625" style="1" customWidth="1"/>
    <col min="17" max="17" width="11.8515625" style="1" customWidth="1"/>
    <col min="18" max="18" width="9.140625" style="1" customWidth="1"/>
  </cols>
  <sheetData>
    <row r="1" spans="16:17" s="1" customFormat="1" ht="28.5" customHeight="1">
      <c r="P1" s="16" t="s">
        <v>217</v>
      </c>
      <c r="Q1" s="16"/>
    </row>
    <row r="2" spans="1:17" s="1" customFormat="1" ht="28.5" customHeight="1">
      <c r="A2" s="4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8.5" customHeight="1">
      <c r="A3" s="36" t="s">
        <v>219</v>
      </c>
      <c r="B3" s="75"/>
      <c r="C3" s="75"/>
      <c r="D3" s="75"/>
      <c r="E3" s="75"/>
      <c r="F3" s="75"/>
      <c r="G3" s="75"/>
      <c r="P3" s="16" t="s">
        <v>150</v>
      </c>
      <c r="Q3" s="16"/>
    </row>
    <row r="4" spans="1:17" s="1" customFormat="1" ht="28.5" customHeight="1">
      <c r="A4" s="29" t="s">
        <v>220</v>
      </c>
      <c r="B4" s="76"/>
      <c r="C4" s="76"/>
      <c r="D4" s="29" t="s">
        <v>178</v>
      </c>
      <c r="E4" s="29" t="s">
        <v>221</v>
      </c>
      <c r="F4" s="29" t="s">
        <v>222</v>
      </c>
      <c r="G4" s="29" t="s">
        <v>223</v>
      </c>
      <c r="H4" s="29" t="s">
        <v>224</v>
      </c>
      <c r="I4" s="29" t="s">
        <v>225</v>
      </c>
      <c r="J4" s="29" t="s">
        <v>226</v>
      </c>
      <c r="K4" s="29" t="s">
        <v>227</v>
      </c>
      <c r="L4" s="29" t="s">
        <v>228</v>
      </c>
      <c r="M4" s="29" t="s">
        <v>229</v>
      </c>
      <c r="N4" s="29" t="s">
        <v>230</v>
      </c>
      <c r="O4" s="29" t="s">
        <v>231</v>
      </c>
      <c r="P4" s="29" t="s">
        <v>232</v>
      </c>
      <c r="Q4" s="29" t="s">
        <v>233</v>
      </c>
    </row>
    <row r="5" spans="1:17" s="1" customFormat="1" ht="28.5" customHeight="1">
      <c r="A5" s="29" t="s">
        <v>184</v>
      </c>
      <c r="B5" s="29" t="s">
        <v>185</v>
      </c>
      <c r="C5" s="29" t="s">
        <v>186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s="1" customFormat="1" ht="28.5" customHeight="1">
      <c r="A6" s="30"/>
      <c r="B6" s="30"/>
      <c r="C6" s="30"/>
      <c r="D6" s="70" t="s">
        <v>174</v>
      </c>
      <c r="E6" s="15">
        <v>2017.37</v>
      </c>
      <c r="F6" s="15">
        <v>1173.21</v>
      </c>
      <c r="G6" s="15">
        <v>822.17</v>
      </c>
      <c r="H6" s="15"/>
      <c r="I6" s="15"/>
      <c r="J6" s="15"/>
      <c r="K6" s="15"/>
      <c r="L6" s="15"/>
      <c r="M6" s="15"/>
      <c r="N6" s="15">
        <v>21.99</v>
      </c>
      <c r="O6" s="15"/>
      <c r="P6" s="15"/>
      <c r="Q6" s="15"/>
    </row>
    <row r="7" spans="1:17" s="1" customFormat="1" ht="28.5" customHeight="1">
      <c r="A7" s="30" t="s">
        <v>187</v>
      </c>
      <c r="B7" s="30"/>
      <c r="C7" s="30"/>
      <c r="D7" s="70"/>
      <c r="E7" s="15"/>
      <c r="F7" s="15">
        <v>877.38</v>
      </c>
      <c r="G7" s="15">
        <v>820.17</v>
      </c>
      <c r="H7" s="15"/>
      <c r="I7" s="15"/>
      <c r="J7" s="15"/>
      <c r="K7" s="15"/>
      <c r="L7" s="15"/>
      <c r="M7" s="15"/>
      <c r="N7" s="15">
        <v>21.99</v>
      </c>
      <c r="O7" s="15"/>
      <c r="P7" s="15"/>
      <c r="Q7" s="15"/>
    </row>
    <row r="8" spans="1:17" s="1" customFormat="1" ht="28.5" customHeight="1">
      <c r="A8" s="30"/>
      <c r="B8" s="30" t="s">
        <v>189</v>
      </c>
      <c r="C8" s="30"/>
      <c r="D8" s="70"/>
      <c r="E8" s="15"/>
      <c r="F8" s="15">
        <v>877.38</v>
      </c>
      <c r="G8" s="15">
        <v>820.17</v>
      </c>
      <c r="H8" s="15"/>
      <c r="I8" s="15"/>
      <c r="J8" s="15"/>
      <c r="K8" s="15"/>
      <c r="L8" s="15"/>
      <c r="M8" s="15"/>
      <c r="N8" s="15">
        <v>21.99</v>
      </c>
      <c r="O8" s="15"/>
      <c r="P8" s="15"/>
      <c r="Q8" s="15"/>
    </row>
    <row r="9" spans="1:17" s="1" customFormat="1" ht="28.5" customHeight="1">
      <c r="A9" s="30" t="s">
        <v>191</v>
      </c>
      <c r="B9" s="30" t="s">
        <v>192</v>
      </c>
      <c r="C9" s="30" t="s">
        <v>195</v>
      </c>
      <c r="D9" s="70" t="s">
        <v>234</v>
      </c>
      <c r="E9" s="15"/>
      <c r="F9" s="15">
        <v>877.38</v>
      </c>
      <c r="G9" s="15">
        <v>820.17</v>
      </c>
      <c r="H9" s="15"/>
      <c r="I9" s="15"/>
      <c r="J9" s="15"/>
      <c r="K9" s="15"/>
      <c r="L9" s="15"/>
      <c r="M9" s="15"/>
      <c r="N9" s="15">
        <v>21.99</v>
      </c>
      <c r="O9" s="15"/>
      <c r="P9" s="15"/>
      <c r="Q9" s="15"/>
    </row>
    <row r="10" spans="1:17" s="1" customFormat="1" ht="33.75" customHeight="1">
      <c r="A10" s="30" t="s">
        <v>191</v>
      </c>
      <c r="B10" s="30" t="s">
        <v>192</v>
      </c>
      <c r="C10" s="30" t="s">
        <v>193</v>
      </c>
      <c r="D10" s="70" t="s">
        <v>235</v>
      </c>
      <c r="E10" s="15"/>
      <c r="F10" s="15">
        <v>0</v>
      </c>
      <c r="G10" s="15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" customFormat="1" ht="28.5" customHeight="1">
      <c r="A11" s="30" t="s">
        <v>197</v>
      </c>
      <c r="B11" s="30"/>
      <c r="C11" s="30"/>
      <c r="D11" s="70"/>
      <c r="E11" s="15"/>
      <c r="F11" s="77">
        <v>130.6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" customFormat="1" ht="28.5" customHeight="1">
      <c r="A12" s="30"/>
      <c r="B12" s="30" t="s">
        <v>199</v>
      </c>
      <c r="C12" s="30"/>
      <c r="D12" s="70"/>
      <c r="E12" s="15"/>
      <c r="F12" s="77">
        <v>130.6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" customFormat="1" ht="28.5" customHeight="1">
      <c r="A13" s="30" t="s">
        <v>201</v>
      </c>
      <c r="B13" s="30" t="s">
        <v>202</v>
      </c>
      <c r="C13" s="30" t="s">
        <v>199</v>
      </c>
      <c r="D13" s="70" t="s">
        <v>236</v>
      </c>
      <c r="E13" s="15"/>
      <c r="F13" s="77">
        <v>130.6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" customFormat="1" ht="28.5" customHeight="1">
      <c r="A14" s="30" t="s">
        <v>204</v>
      </c>
      <c r="B14" s="30"/>
      <c r="C14" s="30"/>
      <c r="D14" s="70"/>
      <c r="E14" s="15"/>
      <c r="F14" s="77">
        <v>67.29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" customFormat="1" ht="28.5" customHeight="1">
      <c r="A15" s="30"/>
      <c r="B15" s="30" t="s">
        <v>206</v>
      </c>
      <c r="C15" s="30"/>
      <c r="D15" s="70"/>
      <c r="E15" s="15"/>
      <c r="F15" s="78">
        <v>67.29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" customFormat="1" ht="28.5" customHeight="1">
      <c r="A16" s="30" t="s">
        <v>208</v>
      </c>
      <c r="B16" s="30" t="s">
        <v>209</v>
      </c>
      <c r="C16" s="30" t="s">
        <v>195</v>
      </c>
      <c r="D16" s="70" t="s">
        <v>237</v>
      </c>
      <c r="E16" s="15"/>
      <c r="F16" s="78">
        <v>67.29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" customFormat="1" ht="28.5" customHeight="1">
      <c r="A17" s="30" t="s">
        <v>211</v>
      </c>
      <c r="B17" s="30"/>
      <c r="C17" s="30"/>
      <c r="D17" s="70"/>
      <c r="E17" s="111"/>
      <c r="F17" s="110">
        <v>97.94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s="1" customFormat="1" ht="28.5" customHeight="1">
      <c r="A18" s="30"/>
      <c r="B18" s="30" t="s">
        <v>193</v>
      </c>
      <c r="C18" s="30"/>
      <c r="D18" s="70"/>
      <c r="E18" s="112"/>
      <c r="F18" s="110">
        <v>97.94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s="1" customFormat="1" ht="28.5" customHeight="1">
      <c r="A19" s="30" t="s">
        <v>214</v>
      </c>
      <c r="B19" s="30" t="s">
        <v>215</v>
      </c>
      <c r="C19" s="30" t="s">
        <v>195</v>
      </c>
      <c r="D19" s="70" t="s">
        <v>238</v>
      </c>
      <c r="E19" s="113"/>
      <c r="F19" s="110">
        <v>97.94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</sheetData>
  <sheetProtection formatCells="0" formatColumns="0" formatRows="0" insertColumns="0" insertRows="0" insertHyperlinks="0" deleteColumns="0" deleteRows="0" sort="0" autoFilter="0" pivotTables="0"/>
  <mergeCells count="19">
    <mergeCell ref="P1:Q1"/>
    <mergeCell ref="A2:Q2"/>
    <mergeCell ref="A3:G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G8" sqref="G8:I8"/>
    </sheetView>
  </sheetViews>
  <sheetFormatPr defaultColWidth="9.140625" defaultRowHeight="12.75" customHeight="1"/>
  <cols>
    <col min="1" max="3" width="5.421875" style="1" customWidth="1"/>
    <col min="4" max="4" width="31.28125" style="106" customWidth="1"/>
    <col min="5" max="5" width="11.28125" style="1" customWidth="1"/>
    <col min="6" max="6" width="11.7109375" style="1" customWidth="1"/>
    <col min="7" max="7" width="12.7109375" style="1" customWidth="1"/>
    <col min="8" max="8" width="10.421875" style="1" customWidth="1"/>
    <col min="9" max="9" width="10.140625" style="1" customWidth="1"/>
    <col min="10" max="10" width="10.00390625" style="1" customWidth="1"/>
    <col min="11" max="11" width="15.8515625" style="1" customWidth="1"/>
    <col min="12" max="16" width="10.421875" style="1" customWidth="1"/>
    <col min="17" max="17" width="8.57421875" style="1" customWidth="1"/>
    <col min="18" max="18" width="10.421875" style="1" customWidth="1"/>
    <col min="19" max="19" width="12.140625" style="1" customWidth="1"/>
    <col min="20" max="20" width="9.140625" style="1" customWidth="1"/>
  </cols>
  <sheetData>
    <row r="1" spans="1:19" s="1" customFormat="1" ht="21" customHeight="1">
      <c r="A1" s="69"/>
      <c r="B1" s="69"/>
      <c r="C1" s="69"/>
      <c r="D1" s="107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16" t="s">
        <v>239</v>
      </c>
      <c r="S1" s="16"/>
    </row>
    <row r="2" spans="1:19" s="1" customFormat="1" ht="25.5" customHeight="1">
      <c r="A2" s="4" t="s">
        <v>240</v>
      </c>
      <c r="B2" s="5"/>
      <c r="C2" s="5"/>
      <c r="D2" s="10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36" t="s">
        <v>56</v>
      </c>
      <c r="B3" s="75"/>
      <c r="C3" s="75"/>
      <c r="D3" s="109"/>
      <c r="E3" s="75"/>
      <c r="F3" s="75"/>
      <c r="G3" s="75"/>
      <c r="H3" s="75"/>
      <c r="I3" s="75"/>
      <c r="J3" s="69"/>
      <c r="K3" s="69"/>
      <c r="L3" s="69"/>
      <c r="M3" s="69"/>
      <c r="N3" s="69"/>
      <c r="O3" s="69"/>
      <c r="P3" s="69"/>
      <c r="Q3" s="69"/>
      <c r="R3" s="16" t="s">
        <v>150</v>
      </c>
      <c r="S3" s="16"/>
    </row>
    <row r="4" spans="1:19" s="1" customFormat="1" ht="26.25" customHeight="1">
      <c r="A4" s="29" t="s">
        <v>220</v>
      </c>
      <c r="B4" s="29"/>
      <c r="C4" s="29"/>
      <c r="D4" s="29" t="s">
        <v>178</v>
      </c>
      <c r="E4" s="29" t="s">
        <v>241</v>
      </c>
      <c r="F4" s="29" t="s">
        <v>179</v>
      </c>
      <c r="G4" s="29"/>
      <c r="H4" s="29"/>
      <c r="I4" s="29"/>
      <c r="J4" s="29" t="s">
        <v>180</v>
      </c>
      <c r="K4" s="29"/>
      <c r="L4" s="29"/>
      <c r="M4" s="29"/>
      <c r="N4" s="29"/>
      <c r="O4" s="29"/>
      <c r="P4" s="29"/>
      <c r="Q4" s="29"/>
      <c r="R4" s="29"/>
      <c r="S4" s="29"/>
    </row>
    <row r="5" spans="1:19" s="1" customFormat="1" ht="46.5" customHeight="1">
      <c r="A5" s="29" t="s">
        <v>184</v>
      </c>
      <c r="B5" s="29" t="s">
        <v>185</v>
      </c>
      <c r="C5" s="29" t="s">
        <v>186</v>
      </c>
      <c r="D5" s="29"/>
      <c r="E5" s="29"/>
      <c r="F5" s="29" t="s">
        <v>153</v>
      </c>
      <c r="G5" s="29" t="s">
        <v>242</v>
      </c>
      <c r="H5" s="29" t="s">
        <v>243</v>
      </c>
      <c r="I5" s="29" t="s">
        <v>230</v>
      </c>
      <c r="J5" s="29" t="s">
        <v>153</v>
      </c>
      <c r="K5" s="29" t="s">
        <v>244</v>
      </c>
      <c r="L5" s="29" t="s">
        <v>245</v>
      </c>
      <c r="M5" s="29" t="s">
        <v>232</v>
      </c>
      <c r="N5" s="29" t="s">
        <v>246</v>
      </c>
      <c r="O5" s="29" t="s">
        <v>247</v>
      </c>
      <c r="P5" s="29" t="s">
        <v>248</v>
      </c>
      <c r="Q5" s="29" t="s">
        <v>228</v>
      </c>
      <c r="R5" s="29" t="s">
        <v>231</v>
      </c>
      <c r="S5" s="29" t="s">
        <v>233</v>
      </c>
    </row>
    <row r="6" spans="1:19" s="1" customFormat="1" ht="26.25" customHeight="1">
      <c r="A6" s="30"/>
      <c r="B6" s="30"/>
      <c r="C6" s="30"/>
      <c r="D6" s="70" t="s">
        <v>174</v>
      </c>
      <c r="E6" s="15">
        <f aca="true" t="shared" si="0" ref="E6:E10">SUM(F6,J6)</f>
        <v>2017.3700000000001</v>
      </c>
      <c r="F6" s="15">
        <f aca="true" t="shared" si="1" ref="F6:F10">SUM(G6:I6)</f>
        <v>2015.3700000000001</v>
      </c>
      <c r="G6" s="15">
        <f>SUM(G7,G11,G14,G17)</f>
        <v>1173.21</v>
      </c>
      <c r="H6" s="15">
        <f>SUM(H7)</f>
        <v>820.17</v>
      </c>
      <c r="I6" s="15">
        <f>SUM(I7)</f>
        <v>21.99</v>
      </c>
      <c r="J6" s="15">
        <f>SUM(K6)</f>
        <v>2</v>
      </c>
      <c r="K6" s="15">
        <f>SUM(K7)</f>
        <v>2</v>
      </c>
      <c r="L6" s="15"/>
      <c r="M6" s="15"/>
      <c r="N6" s="15"/>
      <c r="O6" s="15"/>
      <c r="P6" s="15"/>
      <c r="Q6" s="15"/>
      <c r="R6" s="15"/>
      <c r="S6" s="15"/>
    </row>
    <row r="7" spans="1:19" s="1" customFormat="1" ht="26.25" customHeight="1">
      <c r="A7" s="30" t="s">
        <v>187</v>
      </c>
      <c r="B7" s="30"/>
      <c r="C7" s="30"/>
      <c r="D7" s="70" t="s">
        <v>188</v>
      </c>
      <c r="E7" s="15">
        <f t="shared" si="0"/>
        <v>1721.54</v>
      </c>
      <c r="F7" s="15">
        <f t="shared" si="1"/>
        <v>1719.54</v>
      </c>
      <c r="G7" s="15">
        <v>877.38</v>
      </c>
      <c r="H7" s="15">
        <v>820.17</v>
      </c>
      <c r="I7" s="15">
        <v>21.99</v>
      </c>
      <c r="J7" s="15">
        <f>SUM(K7)</f>
        <v>2</v>
      </c>
      <c r="K7" s="15">
        <v>2</v>
      </c>
      <c r="L7" s="15"/>
      <c r="M7" s="15"/>
      <c r="N7" s="15"/>
      <c r="O7" s="15"/>
      <c r="P7" s="15"/>
      <c r="Q7" s="15"/>
      <c r="R7" s="15"/>
      <c r="S7" s="15"/>
    </row>
    <row r="8" spans="1:19" s="1" customFormat="1" ht="26.25" customHeight="1">
      <c r="A8" s="30"/>
      <c r="B8" s="30" t="s">
        <v>189</v>
      </c>
      <c r="C8" s="30"/>
      <c r="D8" s="70" t="s">
        <v>190</v>
      </c>
      <c r="E8" s="15">
        <f t="shared" si="0"/>
        <v>1721.54</v>
      </c>
      <c r="F8" s="15">
        <f t="shared" si="1"/>
        <v>1719.54</v>
      </c>
      <c r="G8" s="15">
        <v>877.38</v>
      </c>
      <c r="H8" s="15">
        <v>820.17</v>
      </c>
      <c r="I8" s="15">
        <v>21.99</v>
      </c>
      <c r="J8" s="15">
        <f>SUM(K8)</f>
        <v>2</v>
      </c>
      <c r="K8" s="15">
        <v>2</v>
      </c>
      <c r="L8" s="15"/>
      <c r="M8" s="15"/>
      <c r="N8" s="15"/>
      <c r="O8" s="15"/>
      <c r="P8" s="15"/>
      <c r="Q8" s="15"/>
      <c r="R8" s="15"/>
      <c r="S8" s="15"/>
    </row>
    <row r="9" spans="1:19" s="1" customFormat="1" ht="26.25" customHeight="1">
      <c r="A9" s="30" t="s">
        <v>191</v>
      </c>
      <c r="B9" s="30" t="s">
        <v>192</v>
      </c>
      <c r="C9" s="30" t="s">
        <v>193</v>
      </c>
      <c r="D9" s="70" t="s">
        <v>194</v>
      </c>
      <c r="E9" s="15">
        <f t="shared" si="0"/>
        <v>2</v>
      </c>
      <c r="F9" s="15">
        <f t="shared" si="1"/>
        <v>0</v>
      </c>
      <c r="G9" s="15">
        <v>0</v>
      </c>
      <c r="H9" s="15">
        <v>0</v>
      </c>
      <c r="I9" s="15">
        <v>0</v>
      </c>
      <c r="J9" s="15">
        <f>SUM(K9)</f>
        <v>2</v>
      </c>
      <c r="K9" s="15">
        <v>2</v>
      </c>
      <c r="L9" s="15"/>
      <c r="M9" s="15"/>
      <c r="N9" s="15"/>
      <c r="O9" s="15"/>
      <c r="P9" s="15"/>
      <c r="Q9" s="15"/>
      <c r="R9" s="15"/>
      <c r="S9" s="15"/>
    </row>
    <row r="10" spans="1:19" s="1" customFormat="1" ht="26.25" customHeight="1">
      <c r="A10" s="30" t="s">
        <v>191</v>
      </c>
      <c r="B10" s="30" t="s">
        <v>192</v>
      </c>
      <c r="C10" s="30" t="s">
        <v>195</v>
      </c>
      <c r="D10" s="70" t="s">
        <v>196</v>
      </c>
      <c r="E10" s="15">
        <f t="shared" si="0"/>
        <v>1719.54</v>
      </c>
      <c r="F10" s="15">
        <f t="shared" si="1"/>
        <v>1719.54</v>
      </c>
      <c r="G10" s="15">
        <v>877.38</v>
      </c>
      <c r="H10" s="15">
        <v>820.17</v>
      </c>
      <c r="I10" s="15">
        <v>21.99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6.25" customHeight="1">
      <c r="A11" s="30" t="s">
        <v>197</v>
      </c>
      <c r="B11" s="30"/>
      <c r="C11" s="30"/>
      <c r="D11" s="70" t="s">
        <v>198</v>
      </c>
      <c r="E11" s="77">
        <v>130.6</v>
      </c>
      <c r="F11" s="77">
        <v>130.6</v>
      </c>
      <c r="G11" s="77">
        <v>130.6</v>
      </c>
      <c r="H11" s="15">
        <v>0</v>
      </c>
      <c r="I11" s="15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6.25" customHeight="1">
      <c r="A12" s="30"/>
      <c r="B12" s="30" t="s">
        <v>199</v>
      </c>
      <c r="C12" s="30"/>
      <c r="D12" s="70" t="s">
        <v>200</v>
      </c>
      <c r="E12" s="77">
        <v>130.6</v>
      </c>
      <c r="F12" s="77">
        <v>130.6</v>
      </c>
      <c r="G12" s="77">
        <v>130.6</v>
      </c>
      <c r="H12" s="15">
        <v>0</v>
      </c>
      <c r="I12" s="15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6.25" customHeight="1">
      <c r="A13" s="30" t="s">
        <v>201</v>
      </c>
      <c r="B13" s="30" t="s">
        <v>202</v>
      </c>
      <c r="C13" s="30" t="s">
        <v>199</v>
      </c>
      <c r="D13" s="70" t="s">
        <v>203</v>
      </c>
      <c r="E13" s="77">
        <v>130.6</v>
      </c>
      <c r="F13" s="77">
        <v>130.6</v>
      </c>
      <c r="G13" s="77">
        <v>130.6</v>
      </c>
      <c r="H13" s="15">
        <v>0</v>
      </c>
      <c r="I13" s="15"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6.25" customHeight="1">
      <c r="A14" s="30" t="s">
        <v>204</v>
      </c>
      <c r="B14" s="30"/>
      <c r="C14" s="30"/>
      <c r="D14" s="70" t="s">
        <v>205</v>
      </c>
      <c r="E14" s="77">
        <v>67.29</v>
      </c>
      <c r="F14" s="77">
        <v>67.29</v>
      </c>
      <c r="G14" s="77">
        <v>67.29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" customFormat="1" ht="26.25" customHeight="1">
      <c r="A15" s="30"/>
      <c r="B15" s="30" t="s">
        <v>206</v>
      </c>
      <c r="C15" s="30"/>
      <c r="D15" s="70" t="s">
        <v>207</v>
      </c>
      <c r="E15" s="78">
        <v>67.29</v>
      </c>
      <c r="F15" s="78">
        <v>67.29</v>
      </c>
      <c r="G15" s="78">
        <v>67.29</v>
      </c>
      <c r="H15" s="15">
        <v>0</v>
      </c>
      <c r="I15" s="15"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" customFormat="1" ht="26.25" customHeight="1">
      <c r="A16" s="30" t="s">
        <v>208</v>
      </c>
      <c r="B16" s="30" t="s">
        <v>209</v>
      </c>
      <c r="C16" s="30" t="s">
        <v>195</v>
      </c>
      <c r="D16" s="70" t="s">
        <v>210</v>
      </c>
      <c r="E16" s="78">
        <v>67.29</v>
      </c>
      <c r="F16" s="78">
        <v>67.29</v>
      </c>
      <c r="G16" s="78">
        <v>67.29</v>
      </c>
      <c r="H16" s="15">
        <v>0</v>
      </c>
      <c r="I16" s="15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" customFormat="1" ht="26.25" customHeight="1">
      <c r="A17" s="30" t="s">
        <v>211</v>
      </c>
      <c r="B17" s="30"/>
      <c r="C17" s="30"/>
      <c r="D17" s="95" t="s">
        <v>212</v>
      </c>
      <c r="E17" s="110">
        <v>97.94</v>
      </c>
      <c r="F17" s="110">
        <v>97.94</v>
      </c>
      <c r="G17" s="110">
        <v>97.94</v>
      </c>
      <c r="H17" s="15">
        <v>0</v>
      </c>
      <c r="I17" s="15">
        <v>0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s="1" customFormat="1" ht="26.25" customHeight="1">
      <c r="A18" s="30"/>
      <c r="B18" s="30" t="s">
        <v>193</v>
      </c>
      <c r="C18" s="30"/>
      <c r="D18" s="97" t="s">
        <v>213</v>
      </c>
      <c r="E18" s="110">
        <v>97.94</v>
      </c>
      <c r="F18" s="110">
        <v>97.94</v>
      </c>
      <c r="G18" s="110">
        <v>97.94</v>
      </c>
      <c r="H18" s="15">
        <v>0</v>
      </c>
      <c r="I18" s="15">
        <v>0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19" s="1" customFormat="1" ht="25.5" customHeight="1">
      <c r="A19" s="30" t="s">
        <v>214</v>
      </c>
      <c r="B19" s="30" t="s">
        <v>215</v>
      </c>
      <c r="C19" s="30" t="s">
        <v>195</v>
      </c>
      <c r="D19" s="97" t="s">
        <v>216</v>
      </c>
      <c r="E19" s="110">
        <v>97.94</v>
      </c>
      <c r="F19" s="110">
        <v>97.94</v>
      </c>
      <c r="G19" s="110">
        <v>97.94</v>
      </c>
      <c r="H19" s="15">
        <v>0</v>
      </c>
      <c r="I19" s="15">
        <v>0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</sheetData>
  <sheetProtection formatCells="0" formatColumns="0" formatRows="0" insertColumns="0" insertRows="0" insertHyperlinks="0" deleteColumns="0" deleteRows="0" sort="0" autoFilter="0" pivotTables="0"/>
  <mergeCells count="9">
    <mergeCell ref="R1:S1"/>
    <mergeCell ref="A2:S2"/>
    <mergeCell ref="A3:I3"/>
    <mergeCell ref="R3:S3"/>
    <mergeCell ref="A4:C4"/>
    <mergeCell ref="F4:I4"/>
    <mergeCell ref="J4:S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47.140625" style="1" customWidth="1"/>
    <col min="2" max="2" width="18.140625" style="1" customWidth="1"/>
    <col min="3" max="3" width="47.00390625" style="1" customWidth="1"/>
    <col min="4" max="4" width="18.140625" style="1" customWidth="1"/>
    <col min="5" max="6" width="10.140625" style="1" customWidth="1"/>
  </cols>
  <sheetData>
    <row r="1" spans="1:4" s="1" customFormat="1" ht="21" customHeight="1">
      <c r="A1" s="51"/>
      <c r="B1" s="52"/>
      <c r="C1" s="52"/>
      <c r="D1" s="16" t="s">
        <v>249</v>
      </c>
    </row>
    <row r="2" spans="1:4" s="1" customFormat="1" ht="25.5" customHeight="1">
      <c r="A2" s="53" t="s">
        <v>250</v>
      </c>
      <c r="B2" s="53"/>
      <c r="C2" s="53"/>
      <c r="D2" s="53"/>
    </row>
    <row r="3" spans="1:5" s="1" customFormat="1" ht="18" customHeight="1">
      <c r="A3" s="58" t="s">
        <v>56</v>
      </c>
      <c r="B3" s="54"/>
      <c r="C3" s="100"/>
      <c r="D3" s="26" t="s">
        <v>150</v>
      </c>
      <c r="E3" s="100"/>
    </row>
    <row r="4" spans="1:5" s="1" customFormat="1" ht="19.5" customHeight="1">
      <c r="A4" s="29" t="s">
        <v>251</v>
      </c>
      <c r="B4" s="29"/>
      <c r="C4" s="29" t="s">
        <v>252</v>
      </c>
      <c r="D4" s="29"/>
      <c r="E4" s="74"/>
    </row>
    <row r="5" spans="1:5" s="1" customFormat="1" ht="19.5" customHeight="1">
      <c r="A5" s="29" t="s">
        <v>253</v>
      </c>
      <c r="B5" s="29" t="s">
        <v>61</v>
      </c>
      <c r="C5" s="29" t="s">
        <v>253</v>
      </c>
      <c r="D5" s="29" t="s">
        <v>61</v>
      </c>
      <c r="E5" s="74"/>
    </row>
    <row r="6" spans="1:5" s="1" customFormat="1" ht="19.5" customHeight="1">
      <c r="A6" s="101" t="s">
        <v>254</v>
      </c>
      <c r="B6" s="15">
        <v>2017.37</v>
      </c>
      <c r="C6" s="101" t="s">
        <v>255</v>
      </c>
      <c r="D6" s="15">
        <v>2017.37</v>
      </c>
      <c r="E6" s="74"/>
    </row>
    <row r="7" spans="1:5" s="1" customFormat="1" ht="19.5" customHeight="1">
      <c r="A7" s="101" t="s">
        <v>256</v>
      </c>
      <c r="B7" s="15">
        <v>2017.37</v>
      </c>
      <c r="C7" s="101" t="s">
        <v>257</v>
      </c>
      <c r="D7" s="15">
        <v>1721.54</v>
      </c>
      <c r="E7" s="74"/>
    </row>
    <row r="8" spans="1:5" s="1" customFormat="1" ht="19.5" customHeight="1">
      <c r="A8" s="101" t="s">
        <v>258</v>
      </c>
      <c r="B8" s="15"/>
      <c r="C8" s="101" t="s">
        <v>259</v>
      </c>
      <c r="D8" s="15"/>
      <c r="E8" s="74"/>
    </row>
    <row r="9" spans="1:5" s="1" customFormat="1" ht="19.5" customHeight="1">
      <c r="A9" s="101" t="s">
        <v>260</v>
      </c>
      <c r="B9" s="15"/>
      <c r="C9" s="101" t="s">
        <v>261</v>
      </c>
      <c r="D9" s="15"/>
      <c r="E9" s="74"/>
    </row>
    <row r="10" spans="1:5" s="1" customFormat="1" ht="19.5" customHeight="1">
      <c r="A10" s="101" t="s">
        <v>262</v>
      </c>
      <c r="B10" s="15"/>
      <c r="C10" s="101" t="s">
        <v>263</v>
      </c>
      <c r="D10" s="15"/>
      <c r="E10" s="74"/>
    </row>
    <row r="11" spans="1:5" s="1" customFormat="1" ht="19.5" customHeight="1">
      <c r="A11" s="101" t="s">
        <v>256</v>
      </c>
      <c r="B11" s="15"/>
      <c r="C11" s="101" t="s">
        <v>264</v>
      </c>
      <c r="D11" s="15"/>
      <c r="E11" s="74"/>
    </row>
    <row r="12" spans="1:5" s="1" customFormat="1" ht="19.5" customHeight="1">
      <c r="A12" s="101" t="s">
        <v>258</v>
      </c>
      <c r="B12" s="15"/>
      <c r="C12" s="101" t="s">
        <v>265</v>
      </c>
      <c r="D12" s="77">
        <v>130.6</v>
      </c>
      <c r="E12" s="74"/>
    </row>
    <row r="13" spans="1:5" s="1" customFormat="1" ht="19.5" customHeight="1">
      <c r="A13" s="101" t="s">
        <v>260</v>
      </c>
      <c r="B13" s="15"/>
      <c r="C13" s="40" t="s">
        <v>266</v>
      </c>
      <c r="D13" s="78">
        <v>67.29</v>
      </c>
      <c r="E13" s="74"/>
    </row>
    <row r="14" spans="1:5" s="1" customFormat="1" ht="19.5" customHeight="1">
      <c r="A14" s="101"/>
      <c r="B14" s="102"/>
      <c r="C14" s="40" t="s">
        <v>267</v>
      </c>
      <c r="D14" s="15"/>
      <c r="E14" s="74"/>
    </row>
    <row r="15" spans="1:5" s="1" customFormat="1" ht="19.5" customHeight="1">
      <c r="A15" s="101"/>
      <c r="B15" s="102"/>
      <c r="C15" s="40" t="s">
        <v>268</v>
      </c>
      <c r="D15" s="15"/>
      <c r="E15" s="74"/>
    </row>
    <row r="16" spans="1:5" s="1" customFormat="1" ht="19.5" customHeight="1">
      <c r="A16" s="101"/>
      <c r="B16" s="102"/>
      <c r="C16" s="40" t="s">
        <v>269</v>
      </c>
      <c r="D16" s="15"/>
      <c r="E16" s="74"/>
    </row>
    <row r="17" spans="1:5" s="1" customFormat="1" ht="19.5" customHeight="1">
      <c r="A17" s="101"/>
      <c r="B17" s="102"/>
      <c r="C17" s="40" t="s">
        <v>270</v>
      </c>
      <c r="D17" s="15"/>
      <c r="E17" s="74"/>
    </row>
    <row r="18" spans="1:5" s="1" customFormat="1" ht="19.5" customHeight="1">
      <c r="A18" s="101"/>
      <c r="B18" s="102"/>
      <c r="C18" s="103" t="s">
        <v>271</v>
      </c>
      <c r="D18" s="15"/>
      <c r="E18" s="74"/>
    </row>
    <row r="19" spans="1:5" s="1" customFormat="1" ht="19.5" customHeight="1">
      <c r="A19" s="101"/>
      <c r="B19" s="102"/>
      <c r="C19" s="103" t="s">
        <v>272</v>
      </c>
      <c r="D19" s="15"/>
      <c r="E19" s="74"/>
    </row>
    <row r="20" spans="1:5" s="1" customFormat="1" ht="19.5" customHeight="1">
      <c r="A20" s="101"/>
      <c r="B20" s="102"/>
      <c r="C20" s="103" t="s">
        <v>273</v>
      </c>
      <c r="D20" s="15"/>
      <c r="E20" s="74"/>
    </row>
    <row r="21" spans="1:5" s="1" customFormat="1" ht="19.5" customHeight="1">
      <c r="A21" s="101"/>
      <c r="B21" s="102"/>
      <c r="C21" s="103" t="s">
        <v>274</v>
      </c>
      <c r="D21" s="15"/>
      <c r="E21" s="74"/>
    </row>
    <row r="22" spans="1:5" s="1" customFormat="1" ht="19.5" customHeight="1">
      <c r="A22" s="101"/>
      <c r="B22" s="102"/>
      <c r="C22" s="103" t="s">
        <v>275</v>
      </c>
      <c r="D22" s="15"/>
      <c r="E22" s="74"/>
    </row>
    <row r="23" spans="1:5" s="1" customFormat="1" ht="19.5" customHeight="1">
      <c r="A23" s="101"/>
      <c r="B23" s="102"/>
      <c r="C23" s="103" t="s">
        <v>276</v>
      </c>
      <c r="D23" s="15">
        <v>97.94</v>
      </c>
      <c r="E23" s="74"/>
    </row>
    <row r="24" spans="1:5" s="1" customFormat="1" ht="19.5" customHeight="1">
      <c r="A24" s="101"/>
      <c r="B24" s="102"/>
      <c r="C24" s="103" t="s">
        <v>277</v>
      </c>
      <c r="D24" s="15"/>
      <c r="E24" s="74"/>
    </row>
    <row r="25" spans="1:5" s="1" customFormat="1" ht="19.5" customHeight="1">
      <c r="A25" s="101"/>
      <c r="B25" s="102"/>
      <c r="C25" s="103" t="s">
        <v>278</v>
      </c>
      <c r="D25" s="15"/>
      <c r="E25" s="74"/>
    </row>
    <row r="26" spans="1:5" s="1" customFormat="1" ht="19.5" customHeight="1">
      <c r="A26" s="101"/>
      <c r="B26" s="102"/>
      <c r="C26" s="103" t="s">
        <v>279</v>
      </c>
      <c r="D26" s="15"/>
      <c r="E26" s="74"/>
    </row>
    <row r="27" spans="1:5" s="1" customFormat="1" ht="19.5" customHeight="1">
      <c r="A27" s="101"/>
      <c r="B27" s="102"/>
      <c r="C27" s="103" t="s">
        <v>280</v>
      </c>
      <c r="D27" s="15"/>
      <c r="E27" s="74"/>
    </row>
    <row r="28" spans="1:5" s="1" customFormat="1" ht="19.5" customHeight="1">
      <c r="A28" s="101"/>
      <c r="B28" s="102"/>
      <c r="C28" s="103" t="s">
        <v>281</v>
      </c>
      <c r="D28" s="15"/>
      <c r="E28" s="74"/>
    </row>
    <row r="29" spans="1:5" s="1" customFormat="1" ht="19.5" customHeight="1">
      <c r="A29" s="101"/>
      <c r="B29" s="102"/>
      <c r="C29" s="103" t="s">
        <v>282</v>
      </c>
      <c r="D29" s="15"/>
      <c r="E29" s="74"/>
    </row>
    <row r="30" spans="1:5" s="1" customFormat="1" ht="19.5" customHeight="1">
      <c r="A30" s="101" t="s">
        <v>283</v>
      </c>
      <c r="B30" s="104"/>
      <c r="C30" s="103" t="s">
        <v>284</v>
      </c>
      <c r="D30" s="15"/>
      <c r="E30" s="74"/>
    </row>
    <row r="31" spans="1:5" s="1" customFormat="1" ht="19.5" customHeight="1">
      <c r="A31" s="101" t="s">
        <v>283</v>
      </c>
      <c r="B31" s="104"/>
      <c r="C31" s="103" t="s">
        <v>285</v>
      </c>
      <c r="D31" s="15"/>
      <c r="E31" s="74"/>
    </row>
    <row r="32" spans="1:5" s="1" customFormat="1" ht="19.5" customHeight="1">
      <c r="A32" s="101"/>
      <c r="B32" s="104"/>
      <c r="C32" s="105"/>
      <c r="D32" s="15"/>
      <c r="E32" s="74"/>
    </row>
    <row r="33" spans="1:5" s="1" customFormat="1" ht="19.5" customHeight="1">
      <c r="A33" s="101" t="s">
        <v>283</v>
      </c>
      <c r="B33" s="104"/>
      <c r="C33" s="101" t="s">
        <v>286</v>
      </c>
      <c r="D33" s="15"/>
      <c r="E33" s="74"/>
    </row>
    <row r="34" spans="1:5" s="1" customFormat="1" ht="19.5" customHeight="1">
      <c r="A34" s="101" t="s">
        <v>283</v>
      </c>
      <c r="B34" s="104"/>
      <c r="C34" s="101" t="s">
        <v>283</v>
      </c>
      <c r="D34" s="15"/>
      <c r="E34" s="74"/>
    </row>
    <row r="35" spans="1:5" s="1" customFormat="1" ht="19.5" customHeight="1">
      <c r="A35" s="72" t="s">
        <v>287</v>
      </c>
      <c r="B35" s="15">
        <f>B6+B10</f>
        <v>2017.37</v>
      </c>
      <c r="C35" s="72" t="s">
        <v>288</v>
      </c>
      <c r="D35" s="15">
        <v>2017.37</v>
      </c>
      <c r="E35" s="74"/>
    </row>
    <row r="36" spans="1:5" s="1" customFormat="1" ht="16.5" customHeight="1">
      <c r="A36" s="74" t="s">
        <v>289</v>
      </c>
      <c r="B36" s="74"/>
      <c r="C36" s="74"/>
      <c r="D36" s="74"/>
      <c r="E36" s="74"/>
    </row>
    <row r="37" spans="1:5" s="1" customFormat="1" ht="15">
      <c r="A37" s="74"/>
      <c r="B37" s="74"/>
      <c r="C37" s="74"/>
      <c r="D37" s="74"/>
      <c r="E37" s="74"/>
    </row>
    <row r="38" spans="1:5" s="1" customFormat="1" ht="15">
      <c r="A38" s="74"/>
      <c r="B38" s="74"/>
      <c r="C38" s="74"/>
      <c r="D38" s="74"/>
      <c r="E38" s="7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D2"/>
    <mergeCell ref="A3:B3"/>
    <mergeCell ref="A4:B4"/>
    <mergeCell ref="C4:D4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0">
      <selection activeCell="D7" sqref="D7"/>
    </sheetView>
  </sheetViews>
  <sheetFormatPr defaultColWidth="9.140625" defaultRowHeight="12.75" customHeight="1"/>
  <cols>
    <col min="1" max="1" width="8.421875" style="1" customWidth="1"/>
    <col min="2" max="2" width="7.140625" style="1" customWidth="1"/>
    <col min="3" max="3" width="8.421875" style="1" customWidth="1"/>
    <col min="4" max="4" width="32.140625" style="1" customWidth="1"/>
    <col min="5" max="5" width="15.28125" style="1" customWidth="1"/>
    <col min="6" max="10" width="13.7109375" style="1" customWidth="1"/>
    <col min="11" max="11" width="10.140625" style="1" customWidth="1"/>
  </cols>
  <sheetData>
    <row r="1" spans="1:10" s="1" customFormat="1" ht="15.75" customHeight="1">
      <c r="A1" s="51"/>
      <c r="B1" s="51"/>
      <c r="C1" s="51"/>
      <c r="D1" s="52"/>
      <c r="E1" s="52"/>
      <c r="F1" s="52"/>
      <c r="G1" s="52"/>
      <c r="H1" s="52"/>
      <c r="I1" s="52"/>
      <c r="J1" s="16" t="s">
        <v>290</v>
      </c>
    </row>
    <row r="2" spans="1:10" s="1" customFormat="1" ht="27" customHeight="1">
      <c r="A2" s="53" t="s">
        <v>291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" customFormat="1" ht="18" customHeight="1">
      <c r="A3" s="79" t="s">
        <v>56</v>
      </c>
      <c r="B3" s="79"/>
      <c r="C3" s="79"/>
      <c r="D3" s="54"/>
      <c r="E3" s="28"/>
      <c r="F3" s="28"/>
      <c r="G3" s="28"/>
      <c r="H3" s="28"/>
      <c r="I3" s="28"/>
      <c r="J3" s="16" t="s">
        <v>150</v>
      </c>
    </row>
    <row r="4" spans="1:10" s="1" customFormat="1" ht="22.5" customHeight="1">
      <c r="A4" s="80" t="s">
        <v>177</v>
      </c>
      <c r="B4" s="81"/>
      <c r="C4" s="82"/>
      <c r="D4" s="83" t="s">
        <v>292</v>
      </c>
      <c r="E4" s="84" t="s">
        <v>153</v>
      </c>
      <c r="F4" s="29" t="s">
        <v>179</v>
      </c>
      <c r="G4" s="29"/>
      <c r="H4" s="29"/>
      <c r="I4" s="29"/>
      <c r="J4" s="84" t="s">
        <v>180</v>
      </c>
    </row>
    <row r="5" spans="1:10" s="1" customFormat="1" ht="22.5" customHeight="1">
      <c r="A5" s="85"/>
      <c r="B5" s="86"/>
      <c r="C5" s="87"/>
      <c r="D5" s="88"/>
      <c r="E5" s="89"/>
      <c r="F5" s="84" t="s">
        <v>155</v>
      </c>
      <c r="G5" s="90" t="s">
        <v>293</v>
      </c>
      <c r="H5" s="91"/>
      <c r="I5" s="84" t="s">
        <v>294</v>
      </c>
      <c r="J5" s="89"/>
    </row>
    <row r="6" spans="1:10" s="1" customFormat="1" ht="27.75" customHeight="1">
      <c r="A6" s="31" t="s">
        <v>184</v>
      </c>
      <c r="B6" s="31" t="s">
        <v>185</v>
      </c>
      <c r="C6" s="31" t="s">
        <v>186</v>
      </c>
      <c r="D6" s="92"/>
      <c r="E6" s="93"/>
      <c r="F6" s="93"/>
      <c r="G6" s="29" t="s">
        <v>242</v>
      </c>
      <c r="H6" s="29" t="s">
        <v>230</v>
      </c>
      <c r="I6" s="93"/>
      <c r="J6" s="93"/>
    </row>
    <row r="7" spans="1:10" s="1" customFormat="1" ht="25.5" customHeight="1">
      <c r="A7" s="71"/>
      <c r="B7" s="71"/>
      <c r="C7" s="71"/>
      <c r="D7" s="70" t="s">
        <v>174</v>
      </c>
      <c r="E7" s="94">
        <f>SUM(F7,J7)</f>
        <v>2017.3700000000001</v>
      </c>
      <c r="F7" s="94">
        <f>SUM(G7:I7)</f>
        <v>2015.3700000000001</v>
      </c>
      <c r="G7" s="94">
        <f>SUM(G8,G12,G15,G18)</f>
        <v>1173.21</v>
      </c>
      <c r="H7" s="94">
        <f>SUM(H8)</f>
        <v>820.17</v>
      </c>
      <c r="I7" s="94">
        <f>SUM(I8)</f>
        <v>21.99</v>
      </c>
      <c r="J7" s="94">
        <f>SUM(J8)</f>
        <v>2</v>
      </c>
    </row>
    <row r="8" spans="1:10" s="1" customFormat="1" ht="25.5" customHeight="1">
      <c r="A8" s="71" t="s">
        <v>187</v>
      </c>
      <c r="B8" s="71"/>
      <c r="C8" s="71"/>
      <c r="D8" s="70" t="s">
        <v>188</v>
      </c>
      <c r="E8" s="94">
        <f>SUM(F8,J8)</f>
        <v>1721.54</v>
      </c>
      <c r="F8" s="94">
        <f>SUM(G8:I8)</f>
        <v>1719.54</v>
      </c>
      <c r="G8" s="15">
        <v>877.38</v>
      </c>
      <c r="H8" s="15">
        <v>820.17</v>
      </c>
      <c r="I8" s="15">
        <v>21.99</v>
      </c>
      <c r="J8" s="94">
        <v>2</v>
      </c>
    </row>
    <row r="9" spans="1:10" s="1" customFormat="1" ht="25.5" customHeight="1">
      <c r="A9" s="71"/>
      <c r="B9" s="71" t="s">
        <v>189</v>
      </c>
      <c r="C9" s="71"/>
      <c r="D9" s="70" t="s">
        <v>190</v>
      </c>
      <c r="E9" s="94">
        <f>SUM(F9,J9)</f>
        <v>1721.54</v>
      </c>
      <c r="F9" s="94">
        <f>SUM(G9:I9)</f>
        <v>1719.54</v>
      </c>
      <c r="G9" s="15">
        <v>877.38</v>
      </c>
      <c r="H9" s="15">
        <v>820.17</v>
      </c>
      <c r="I9" s="15">
        <v>21.99</v>
      </c>
      <c r="J9" s="94">
        <v>2</v>
      </c>
    </row>
    <row r="10" spans="1:10" s="1" customFormat="1" ht="25.5" customHeight="1">
      <c r="A10" s="71" t="s">
        <v>191</v>
      </c>
      <c r="B10" s="71" t="s">
        <v>192</v>
      </c>
      <c r="C10" s="71" t="s">
        <v>193</v>
      </c>
      <c r="D10" s="70" t="s">
        <v>194</v>
      </c>
      <c r="E10" s="94">
        <f>SUM(F10,J10)</f>
        <v>2</v>
      </c>
      <c r="F10" s="94">
        <f>SUM(G10:I10)</f>
        <v>0</v>
      </c>
      <c r="G10" s="94">
        <v>0</v>
      </c>
      <c r="H10" s="94">
        <v>0</v>
      </c>
      <c r="I10" s="94">
        <v>0</v>
      </c>
      <c r="J10" s="94">
        <v>2</v>
      </c>
    </row>
    <row r="11" spans="1:10" s="1" customFormat="1" ht="25.5" customHeight="1">
      <c r="A11" s="71" t="s">
        <v>191</v>
      </c>
      <c r="B11" s="71" t="s">
        <v>192</v>
      </c>
      <c r="C11" s="71" t="s">
        <v>195</v>
      </c>
      <c r="D11" s="70" t="s">
        <v>196</v>
      </c>
      <c r="E11" s="94">
        <f>SUM(F11,J11)</f>
        <v>1719.54</v>
      </c>
      <c r="F11" s="94">
        <f>SUM(G11:I11)</f>
        <v>1719.54</v>
      </c>
      <c r="G11" s="15">
        <v>877.38</v>
      </c>
      <c r="H11" s="15">
        <v>820.17</v>
      </c>
      <c r="I11" s="15">
        <v>21.99</v>
      </c>
      <c r="J11" s="94"/>
    </row>
    <row r="12" spans="1:10" s="1" customFormat="1" ht="25.5" customHeight="1">
      <c r="A12" s="71" t="s">
        <v>197</v>
      </c>
      <c r="B12" s="71"/>
      <c r="C12" s="71"/>
      <c r="D12" s="70" t="s">
        <v>198</v>
      </c>
      <c r="E12" s="77">
        <v>130.6</v>
      </c>
      <c r="F12" s="77">
        <v>130.6</v>
      </c>
      <c r="G12" s="77">
        <v>130.6</v>
      </c>
      <c r="H12" s="94"/>
      <c r="I12" s="94"/>
      <c r="J12" s="94"/>
    </row>
    <row r="13" spans="1:10" s="1" customFormat="1" ht="25.5" customHeight="1">
      <c r="A13" s="71"/>
      <c r="B13" s="71" t="s">
        <v>199</v>
      </c>
      <c r="C13" s="71"/>
      <c r="D13" s="70" t="s">
        <v>200</v>
      </c>
      <c r="E13" s="77">
        <v>130.6</v>
      </c>
      <c r="F13" s="77">
        <v>130.6</v>
      </c>
      <c r="G13" s="77">
        <v>130.6</v>
      </c>
      <c r="H13" s="94"/>
      <c r="I13" s="94"/>
      <c r="J13" s="94"/>
    </row>
    <row r="14" spans="1:10" s="1" customFormat="1" ht="25.5" customHeight="1">
      <c r="A14" s="71" t="s">
        <v>201</v>
      </c>
      <c r="B14" s="71" t="s">
        <v>202</v>
      </c>
      <c r="C14" s="71" t="s">
        <v>199</v>
      </c>
      <c r="D14" s="70" t="s">
        <v>203</v>
      </c>
      <c r="E14" s="77">
        <v>130.6</v>
      </c>
      <c r="F14" s="77">
        <v>130.6</v>
      </c>
      <c r="G14" s="77">
        <v>130.6</v>
      </c>
      <c r="H14" s="94"/>
      <c r="I14" s="94"/>
      <c r="J14" s="94"/>
    </row>
    <row r="15" spans="1:10" s="1" customFormat="1" ht="25.5" customHeight="1">
      <c r="A15" s="71" t="s">
        <v>204</v>
      </c>
      <c r="B15" s="71"/>
      <c r="C15" s="71"/>
      <c r="D15" s="70" t="s">
        <v>205</v>
      </c>
      <c r="E15" s="78">
        <v>67.29</v>
      </c>
      <c r="F15" s="78">
        <v>67.29</v>
      </c>
      <c r="G15" s="78">
        <v>67.29</v>
      </c>
      <c r="H15" s="78"/>
      <c r="I15" s="94"/>
      <c r="J15" s="94"/>
    </row>
    <row r="16" spans="1:10" s="1" customFormat="1" ht="25.5" customHeight="1">
      <c r="A16" s="71"/>
      <c r="B16" s="71" t="s">
        <v>206</v>
      </c>
      <c r="C16" s="71"/>
      <c r="D16" s="70" t="s">
        <v>207</v>
      </c>
      <c r="E16" s="78">
        <v>67.29</v>
      </c>
      <c r="F16" s="78">
        <v>67.29</v>
      </c>
      <c r="G16" s="78">
        <v>67.29</v>
      </c>
      <c r="H16" s="78"/>
      <c r="I16" s="94"/>
      <c r="J16" s="94"/>
    </row>
    <row r="17" spans="1:10" s="1" customFormat="1" ht="25.5" customHeight="1">
      <c r="A17" s="71" t="s">
        <v>208</v>
      </c>
      <c r="B17" s="71" t="s">
        <v>209</v>
      </c>
      <c r="C17" s="71" t="s">
        <v>195</v>
      </c>
      <c r="D17" s="70" t="s">
        <v>210</v>
      </c>
      <c r="E17" s="78">
        <v>67.29</v>
      </c>
      <c r="F17" s="78">
        <v>67.29</v>
      </c>
      <c r="G17" s="78">
        <v>67.29</v>
      </c>
      <c r="H17" s="78"/>
      <c r="I17" s="94"/>
      <c r="J17" s="94"/>
    </row>
    <row r="18" spans="1:10" s="1" customFormat="1" ht="33.75" customHeight="1">
      <c r="A18" s="71" t="s">
        <v>211</v>
      </c>
      <c r="B18" s="71"/>
      <c r="C18" s="71"/>
      <c r="D18" s="70" t="s">
        <v>212</v>
      </c>
      <c r="E18" s="15">
        <v>97.94</v>
      </c>
      <c r="F18" s="15">
        <v>97.94</v>
      </c>
      <c r="G18" s="15">
        <v>97.94</v>
      </c>
      <c r="H18" s="94"/>
      <c r="I18" s="94"/>
      <c r="J18" s="94"/>
    </row>
    <row r="19" spans="1:10" s="1" customFormat="1" ht="25.5" customHeight="1">
      <c r="A19" s="71"/>
      <c r="B19" s="71" t="s">
        <v>193</v>
      </c>
      <c r="C19" s="71"/>
      <c r="D19" s="95" t="s">
        <v>213</v>
      </c>
      <c r="E19" s="15">
        <v>97.94</v>
      </c>
      <c r="F19" s="15">
        <v>97.94</v>
      </c>
      <c r="G19" s="15">
        <v>97.94</v>
      </c>
      <c r="H19" s="96"/>
      <c r="I19" s="96"/>
      <c r="J19" s="96"/>
    </row>
    <row r="20" spans="1:10" s="1" customFormat="1" ht="25.5" customHeight="1">
      <c r="A20" s="71" t="s">
        <v>214</v>
      </c>
      <c r="B20" s="71" t="s">
        <v>215</v>
      </c>
      <c r="C20" s="71" t="s">
        <v>195</v>
      </c>
      <c r="D20" s="97" t="s">
        <v>216</v>
      </c>
      <c r="E20" s="15">
        <v>97.94</v>
      </c>
      <c r="F20" s="15">
        <v>97.94</v>
      </c>
      <c r="G20" s="15">
        <v>97.94</v>
      </c>
      <c r="H20" s="98"/>
      <c r="I20" s="98"/>
      <c r="J20" s="98"/>
    </row>
    <row r="21" spans="1:4" s="1" customFormat="1" ht="17.25" customHeight="1">
      <c r="A21" s="74" t="s">
        <v>295</v>
      </c>
      <c r="B21" s="74"/>
      <c r="C21" s="74"/>
      <c r="D21" s="99"/>
    </row>
    <row r="22" s="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1:I1"/>
    <mergeCell ref="A2:J2"/>
    <mergeCell ref="A3:D3"/>
    <mergeCell ref="F4:I4"/>
    <mergeCell ref="G5:H5"/>
    <mergeCell ref="D4:D6"/>
    <mergeCell ref="E4:E6"/>
    <mergeCell ref="F5:F6"/>
    <mergeCell ref="I5:I6"/>
    <mergeCell ref="J4:J6"/>
    <mergeCell ref="A4:C5"/>
  </mergeCells>
  <printOptions horizontalCentered="1"/>
  <pageMargins left="0.2" right="0.2" top="0.39" bottom="0.59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陈先生</cp:lastModifiedBy>
  <dcterms:created xsi:type="dcterms:W3CDTF">2021-02-25T07:46:55Z</dcterms:created>
  <dcterms:modified xsi:type="dcterms:W3CDTF">2022-07-11T10:09:47Z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6F1E89DCE43344709560F1A262A3A1E3</vt:lpwstr>
  </property>
</Properties>
</file>