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895" windowHeight="10365" activeTab="1"/>
  </bookViews>
  <sheets>
    <sheet name="项目申报表" sheetId="3" r:id="rId1"/>
    <sheet name="申报项目到乡统计表" sheetId="4" r:id="rId2"/>
    <sheet name="Sheet3" sheetId="6" r:id="rId3"/>
  </sheets>
  <calcPr calcId="124519"/>
</workbook>
</file>

<file path=xl/calcChain.xml><?xml version="1.0" encoding="utf-8"?>
<calcChain xmlns="http://schemas.openxmlformats.org/spreadsheetml/2006/main">
  <c r="E74" i="4"/>
  <c r="E75"/>
  <c r="E76"/>
  <c r="E77"/>
  <c r="E78"/>
  <c r="E79"/>
  <c r="E80"/>
  <c r="E81"/>
  <c r="E82"/>
  <c r="E83"/>
  <c r="E84"/>
  <c r="E85"/>
  <c r="E86"/>
  <c r="E87"/>
  <c r="E88"/>
  <c r="E89"/>
  <c r="E73"/>
  <c r="D89"/>
  <c r="F52"/>
  <c r="C34" i="3"/>
  <c r="B34"/>
  <c r="C52" i="4"/>
  <c r="D52"/>
  <c r="C34"/>
  <c r="C18"/>
</calcChain>
</file>

<file path=xl/sharedStrings.xml><?xml version="1.0" encoding="utf-8"?>
<sst xmlns="http://schemas.openxmlformats.org/spreadsheetml/2006/main" count="164" uniqueCount="101">
  <si>
    <t>序号</t>
  </si>
  <si>
    <t>项目名称</t>
  </si>
  <si>
    <t>项目
类别</t>
  </si>
  <si>
    <t>建设性质</t>
  </si>
  <si>
    <t>实施地点</t>
  </si>
  <si>
    <t>建设任务及规模</t>
  </si>
  <si>
    <t>补助标准</t>
  </si>
  <si>
    <t>资金概算（万元）</t>
  </si>
  <si>
    <t>绩效目标</t>
  </si>
  <si>
    <t>时间进度(起止)</t>
  </si>
  <si>
    <t>责任单位</t>
  </si>
  <si>
    <t>其中</t>
  </si>
  <si>
    <t>计划开工
时间</t>
  </si>
  <si>
    <t>计划完工
时间</t>
  </si>
  <si>
    <t>项目主管单位</t>
  </si>
  <si>
    <t>项目组织实施单位</t>
  </si>
  <si>
    <t>乡镇</t>
  </si>
  <si>
    <t>行政村</t>
  </si>
  <si>
    <t>自筹资金</t>
  </si>
  <si>
    <t>东山乡</t>
  </si>
  <si>
    <t>关峡乡</t>
  </si>
  <si>
    <t>河口乡</t>
  </si>
  <si>
    <t>红岩镇</t>
  </si>
  <si>
    <t>黄土矿镇</t>
  </si>
  <si>
    <t>金屋塘镇</t>
  </si>
  <si>
    <t>乐安铺乡</t>
  </si>
  <si>
    <t>李熙桥镇</t>
  </si>
  <si>
    <t>麻塘乡</t>
  </si>
  <si>
    <t>水口乡</t>
  </si>
  <si>
    <t>唐家坊镇</t>
  </si>
  <si>
    <t>瓦屋塘镇</t>
  </si>
  <si>
    <t>武阳镇</t>
  </si>
  <si>
    <t>寨市乡</t>
  </si>
  <si>
    <t>长铺子乡</t>
  </si>
  <si>
    <t>鹅公岭乡</t>
  </si>
  <si>
    <t>楠竹低改</t>
    <phoneticPr fontId="6" type="noConversion"/>
  </si>
  <si>
    <t>竹林道建设</t>
    <phoneticPr fontId="6" type="noConversion"/>
  </si>
  <si>
    <t>产业发展</t>
    <phoneticPr fontId="6" type="noConversion"/>
  </si>
  <si>
    <t>续建</t>
    <phoneticPr fontId="6" type="noConversion"/>
  </si>
  <si>
    <t>竹林道修建</t>
    <phoneticPr fontId="6" type="noConversion"/>
  </si>
  <si>
    <t>麻塘、金屋等15个乡镇</t>
    <phoneticPr fontId="6" type="noConversion"/>
  </si>
  <si>
    <t>产业项目名称</t>
    <phoneticPr fontId="6" type="noConversion"/>
  </si>
  <si>
    <t>乡镇</t>
    <phoneticPr fontId="6" type="noConversion"/>
  </si>
  <si>
    <t>标准（万元/公里）</t>
    <phoneticPr fontId="6" type="noConversion"/>
  </si>
  <si>
    <t>小计</t>
    <phoneticPr fontId="6" type="noConversion"/>
  </si>
  <si>
    <t>油茶丰产培育</t>
    <phoneticPr fontId="6" type="noConversion"/>
  </si>
  <si>
    <t>资金（万元）</t>
    <phoneticPr fontId="6" type="noConversion"/>
  </si>
  <si>
    <t>2020年油茶抚育</t>
    <phoneticPr fontId="6" type="noConversion"/>
  </si>
  <si>
    <t>2021年油茶低改</t>
    <phoneticPr fontId="6" type="noConversion"/>
  </si>
  <si>
    <t>1.5万元/公里</t>
    <phoneticPr fontId="6" type="noConversion"/>
  </si>
  <si>
    <t>新建</t>
    <phoneticPr fontId="6" type="noConversion"/>
  </si>
  <si>
    <t>麻塘、水口、瓦屋等15个乡镇</t>
    <phoneticPr fontId="6" type="noConversion"/>
  </si>
  <si>
    <t>10000亩</t>
    <phoneticPr fontId="6" type="noConversion"/>
  </si>
  <si>
    <t>300元/亩</t>
    <phoneticPr fontId="6" type="noConversion"/>
  </si>
  <si>
    <t>油茶抚育</t>
    <phoneticPr fontId="6" type="noConversion"/>
  </si>
  <si>
    <t>油茶低改</t>
    <phoneticPr fontId="6" type="noConversion"/>
  </si>
  <si>
    <t>鹅公、唐家坊等16个乡镇</t>
    <phoneticPr fontId="6" type="noConversion"/>
  </si>
  <si>
    <t>绥宁县林业局2021年巩固拓展脱贫攻坚成果和衔接乡村振兴项目入库申报表</t>
    <phoneticPr fontId="6" type="noConversion"/>
  </si>
  <si>
    <t>鹅公、唐家坊等15个乡镇</t>
    <phoneticPr fontId="6" type="noConversion"/>
  </si>
  <si>
    <t>县林业局</t>
    <phoneticPr fontId="6" type="noConversion"/>
  </si>
  <si>
    <t>各乡镇</t>
    <phoneticPr fontId="6" type="noConversion"/>
  </si>
  <si>
    <t>540公里</t>
    <phoneticPr fontId="6" type="noConversion"/>
  </si>
  <si>
    <t>100-200元/亩</t>
    <phoneticPr fontId="6" type="noConversion"/>
  </si>
  <si>
    <t>改善楠竹产业发展基础设实，提高林农收入，收益人口3.8万人，其中贫困人口0.68万，巩固脱贫成效</t>
    <phoneticPr fontId="6" type="noConversion"/>
  </si>
  <si>
    <t>增加楠竹资源及脱贫人员就业，受益人口4.2万，惠及贫困人口0.53万人， 巩固脱贫成效</t>
    <phoneticPr fontId="6" type="noConversion"/>
  </si>
  <si>
    <t>提高油茶产量，增加林农收入，受益人员达3.5万人，惠及贫困人员0.41万人，  巩固脱贫成效</t>
    <phoneticPr fontId="6" type="noConversion"/>
  </si>
  <si>
    <t>提高油茶产量，3增加林农收入，受益人口达4.3万人，惠及贫困人口达0.34万人，巩固脱贫成效</t>
    <phoneticPr fontId="6" type="noConversion"/>
  </si>
  <si>
    <t>油茶丰产培育</t>
    <phoneticPr fontId="6" type="noConversion"/>
  </si>
  <si>
    <t>东山</t>
    <phoneticPr fontId="6" type="noConversion"/>
  </si>
  <si>
    <t>鹅公</t>
    <phoneticPr fontId="6" type="noConversion"/>
  </si>
  <si>
    <t>关峡</t>
    <phoneticPr fontId="6" type="noConversion"/>
  </si>
  <si>
    <t>河口</t>
    <phoneticPr fontId="6" type="noConversion"/>
  </si>
  <si>
    <t>红岩</t>
    <phoneticPr fontId="6" type="noConversion"/>
  </si>
  <si>
    <t>黄土矿</t>
    <phoneticPr fontId="6" type="noConversion"/>
  </si>
  <si>
    <t>金屋</t>
    <phoneticPr fontId="6" type="noConversion"/>
  </si>
  <si>
    <t>乐安</t>
    <phoneticPr fontId="6" type="noConversion"/>
  </si>
  <si>
    <t>李西</t>
    <phoneticPr fontId="6" type="noConversion"/>
  </si>
  <si>
    <t>麻塘</t>
    <phoneticPr fontId="6" type="noConversion"/>
  </si>
  <si>
    <t>水口</t>
    <phoneticPr fontId="6" type="noConversion"/>
  </si>
  <si>
    <t>唐家坊</t>
    <phoneticPr fontId="6" type="noConversion"/>
  </si>
  <si>
    <t>瓦屋</t>
    <phoneticPr fontId="6" type="noConversion"/>
  </si>
  <si>
    <t>武阳</t>
    <phoneticPr fontId="6" type="noConversion"/>
  </si>
  <si>
    <t>寨市</t>
    <phoneticPr fontId="6" type="noConversion"/>
  </si>
  <si>
    <t>长铺乡</t>
    <phoneticPr fontId="6" type="noConversion"/>
  </si>
  <si>
    <t>乡镇</t>
    <phoneticPr fontId="6" type="noConversion"/>
  </si>
  <si>
    <t>油茶丰培</t>
    <phoneticPr fontId="6" type="noConversion"/>
  </si>
  <si>
    <t>油茶抚育</t>
    <phoneticPr fontId="6" type="noConversion"/>
  </si>
  <si>
    <t>合计</t>
    <phoneticPr fontId="6" type="noConversion"/>
  </si>
  <si>
    <r>
      <t>2</t>
    </r>
    <r>
      <rPr>
        <sz val="11"/>
        <color theme="1"/>
        <rFont val="宋体"/>
        <family val="3"/>
        <charset val="134"/>
        <scheme val="minor"/>
      </rPr>
      <t>021年各乡镇油茶产业任务分配</t>
    </r>
    <phoneticPr fontId="6" type="noConversion"/>
  </si>
  <si>
    <t>资金总额</t>
    <phoneticPr fontId="6" type="noConversion"/>
  </si>
  <si>
    <t>竹林道</t>
    <phoneticPr fontId="6" type="noConversion"/>
  </si>
  <si>
    <t>楠竹低改</t>
    <phoneticPr fontId="6" type="noConversion"/>
  </si>
  <si>
    <t>总投资（万元）</t>
    <phoneticPr fontId="6" type="noConversion"/>
  </si>
  <si>
    <t>财政资金（万元）</t>
    <phoneticPr fontId="6" type="noConversion"/>
  </si>
  <si>
    <t>绥宁县2021年各乡镇林业产业入库项目资金汇总表</t>
    <phoneticPr fontId="6" type="noConversion"/>
  </si>
  <si>
    <t>备注</t>
    <phoneticPr fontId="6" type="noConversion"/>
  </si>
  <si>
    <t>乡镇</t>
    <phoneticPr fontId="6" type="noConversion"/>
  </si>
  <si>
    <t>东山乡</t>
    <phoneticPr fontId="6" type="noConversion"/>
  </si>
  <si>
    <t>规模（公里、亩）</t>
    <phoneticPr fontId="6" type="noConversion"/>
  </si>
  <si>
    <t>资金（万元）</t>
    <phoneticPr fontId="6" type="noConversion"/>
  </si>
  <si>
    <t>绥宁县林业局2021年巩固拓展脱贫攻坚成果与衔接乡村振兴林业产业申报入库项目统计表</t>
    <phoneticPr fontId="6" type="noConversion"/>
  </si>
</sst>
</file>

<file path=xl/styles.xml><?xml version="1.0" encoding="utf-8"?>
<styleSheet xmlns="http://schemas.openxmlformats.org/spreadsheetml/2006/main">
  <numFmts count="3">
    <numFmt numFmtId="176" formatCode="0_ "/>
    <numFmt numFmtId="177" formatCode="0.00_ "/>
    <numFmt numFmtId="182" formatCode="0.00_);[Red]\(0.00\)"/>
  </numFmts>
  <fonts count="11">
    <font>
      <sz val="11"/>
      <color theme="1"/>
      <name val="宋体"/>
      <charset val="134"/>
      <scheme val="minor"/>
    </font>
    <font>
      <b/>
      <sz val="11"/>
      <color theme="1"/>
      <name val="宋体"/>
      <family val="3"/>
      <charset val="134"/>
      <scheme val="minor"/>
    </font>
    <font>
      <sz val="11"/>
      <color indexed="8"/>
      <name val="宋体"/>
      <family val="3"/>
      <charset val="134"/>
    </font>
    <font>
      <sz val="9"/>
      <name val="宋体"/>
      <family val="3"/>
      <charset val="134"/>
      <scheme val="minor"/>
    </font>
    <font>
      <sz val="11"/>
      <color theme="1"/>
      <name val="宋体"/>
      <family val="3"/>
      <charset val="134"/>
      <scheme val="minor"/>
    </font>
    <font>
      <sz val="11"/>
      <color theme="1"/>
      <name val="宋体"/>
      <family val="3"/>
      <charset val="134"/>
      <scheme val="minor"/>
    </font>
    <font>
      <sz val="9"/>
      <name val="宋体"/>
      <family val="3"/>
      <charset val="134"/>
      <scheme val="minor"/>
    </font>
    <font>
      <b/>
      <sz val="16"/>
      <color theme="1"/>
      <name val="宋体"/>
      <family val="3"/>
      <charset val="134"/>
      <scheme val="minor"/>
    </font>
    <font>
      <sz val="14"/>
      <color theme="1"/>
      <name val="仿宋"/>
      <family val="3"/>
      <charset val="134"/>
    </font>
    <font>
      <b/>
      <sz val="14"/>
      <color theme="1"/>
      <name val="仿宋"/>
      <family val="3"/>
      <charset val="134"/>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cellStyleXfs>
  <cellXfs count="56">
    <xf numFmtId="0" fontId="0" fillId="0" borderId="0" xfId="0">
      <alignment vertical="center"/>
    </xf>
    <xf numFmtId="0" fontId="0" fillId="0" borderId="1" xfId="0"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0" fillId="0" borderId="0" xfId="0" applyAlignment="1">
      <alignment vertical="center"/>
    </xf>
    <xf numFmtId="0"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76" fontId="8" fillId="2" borderId="1" xfId="0" applyNumberFormat="1" applyFont="1" applyFill="1" applyBorder="1" applyAlignment="1" applyProtection="1">
      <alignment horizontal="center" vertical="center" wrapText="1"/>
      <protection locked="0"/>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vertical="center" wrapText="1"/>
    </xf>
    <xf numFmtId="0" fontId="10" fillId="2" borderId="1" xfId="0" applyNumberFormat="1" applyFont="1" applyFill="1" applyBorder="1" applyAlignment="1">
      <alignment horizontal="center" vertical="center" wrapText="1"/>
    </xf>
    <xf numFmtId="177" fontId="10" fillId="2" borderId="1" xfId="0" applyNumberFormat="1" applyFont="1" applyFill="1" applyBorder="1" applyAlignment="1" applyProtection="1">
      <alignment horizontal="center" vertical="center" wrapText="1"/>
      <protection locked="0"/>
    </xf>
    <xf numFmtId="57" fontId="5" fillId="0" borderId="1" xfId="0" applyNumberFormat="1" applyFont="1" applyBorder="1" applyAlignment="1">
      <alignment vertical="center" wrapText="1"/>
    </xf>
    <xf numFmtId="0" fontId="8" fillId="0" borderId="1" xfId="0" applyFont="1" applyBorder="1" applyAlignment="1">
      <alignment horizontal="center" vertical="center" wrapText="1"/>
    </xf>
    <xf numFmtId="177" fontId="1" fillId="2" borderId="1" xfId="0" applyNumberFormat="1" applyFont="1" applyFill="1" applyBorder="1" applyAlignment="1" applyProtection="1">
      <alignment horizontal="center" vertical="center" wrapText="1"/>
      <protection locked="0"/>
    </xf>
    <xf numFmtId="0" fontId="4" fillId="0" borderId="0" xfId="0" applyFont="1">
      <alignment vertical="center"/>
    </xf>
    <xf numFmtId="182" fontId="0" fillId="0" borderId="1" xfId="0" applyNumberFormat="1" applyBorder="1" applyAlignment="1">
      <alignment horizontal="center" vertical="center"/>
    </xf>
    <xf numFmtId="176" fontId="0" fillId="0" borderId="0" xfId="0" applyNumberFormat="1">
      <alignment vertical="center"/>
    </xf>
    <xf numFmtId="182" fontId="8" fillId="0" borderId="1" xfId="0" applyNumberFormat="1" applyFont="1" applyBorder="1" applyAlignment="1">
      <alignment horizontal="center" vertical="center"/>
    </xf>
    <xf numFmtId="182" fontId="8" fillId="2"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177" fontId="10" fillId="2" borderId="1" xfId="0" applyNumberFormat="1" applyFont="1" applyFill="1" applyBorder="1" applyAlignment="1" applyProtection="1">
      <alignment horizontal="center" vertical="center" wrapText="1"/>
      <protection locked="0"/>
    </xf>
    <xf numFmtId="176" fontId="10" fillId="2" borderId="1" xfId="0" applyNumberFormat="1" applyFont="1" applyFill="1" applyBorder="1" applyAlignment="1" applyProtection="1">
      <alignment horizontal="center" vertical="center" wrapText="1"/>
      <protection locked="0"/>
    </xf>
    <xf numFmtId="177" fontId="1"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pplyAlignment="1">
      <alignment horizontal="center" vertical="center" wrapText="1"/>
    </xf>
  </cellXfs>
  <cellStyles count="5">
    <cellStyle name="常规" xfId="0" builtinId="0"/>
    <cellStyle name="常规 2" xfId="2"/>
    <cellStyle name="常规 3" xfId="4"/>
    <cellStyle name="常规 5" xfId="3"/>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4"/>
  <sheetViews>
    <sheetView workbookViewId="0">
      <selection activeCell="W5" sqref="W5"/>
    </sheetView>
  </sheetViews>
  <sheetFormatPr defaultRowHeight="13.5"/>
  <cols>
    <col min="1" max="1" width="6.75" customWidth="1"/>
    <col min="2" max="2" width="6.125" customWidth="1"/>
    <col min="3" max="3" width="5.125" customWidth="1"/>
    <col min="4" max="4" width="5.75" customWidth="1"/>
    <col min="5" max="5" width="5.875" customWidth="1"/>
    <col min="6" max="6" width="6" customWidth="1"/>
    <col min="7" max="7" width="6.125" customWidth="1"/>
    <col min="9" max="9" width="9.375" customWidth="1"/>
    <col min="10" max="10" width="6.625" customWidth="1"/>
    <col min="11" max="11" width="7.75" customWidth="1"/>
    <col min="12" max="12" width="5.375" customWidth="1"/>
    <col min="13" max="13" width="22.5" customWidth="1"/>
    <col min="14" max="14" width="9.75" customWidth="1"/>
    <col min="15" max="15" width="12.375" customWidth="1"/>
    <col min="16" max="16" width="8.625" customWidth="1"/>
    <col min="17" max="17" width="9.5" customWidth="1"/>
  </cols>
  <sheetData>
    <row r="1" spans="1:17" ht="57.75" customHeight="1">
      <c r="A1" s="34" t="s">
        <v>57</v>
      </c>
      <c r="B1" s="34"/>
      <c r="C1" s="34"/>
      <c r="D1" s="34"/>
      <c r="E1" s="34"/>
      <c r="F1" s="34"/>
      <c r="G1" s="34"/>
      <c r="H1" s="34"/>
      <c r="I1" s="34"/>
      <c r="J1" s="34"/>
      <c r="K1" s="34"/>
      <c r="L1" s="34"/>
      <c r="M1" s="34"/>
      <c r="N1" s="34"/>
      <c r="O1" s="34"/>
      <c r="P1" s="34"/>
      <c r="Q1" s="34"/>
    </row>
    <row r="2" spans="1:17" ht="33.75" customHeight="1">
      <c r="A2" s="46" t="s">
        <v>0</v>
      </c>
      <c r="B2" s="35" t="s">
        <v>1</v>
      </c>
      <c r="C2" s="36"/>
      <c r="D2" s="32" t="s">
        <v>2</v>
      </c>
      <c r="E2" s="33" t="s">
        <v>3</v>
      </c>
      <c r="F2" s="32" t="s">
        <v>4</v>
      </c>
      <c r="G2" s="32"/>
      <c r="H2" s="33" t="s">
        <v>5</v>
      </c>
      <c r="I2" s="33" t="s">
        <v>6</v>
      </c>
      <c r="J2" s="43" t="s">
        <v>7</v>
      </c>
      <c r="K2" s="43"/>
      <c r="L2" s="43"/>
      <c r="M2" s="44" t="s">
        <v>8</v>
      </c>
      <c r="N2" s="30" t="s">
        <v>9</v>
      </c>
      <c r="O2" s="30"/>
      <c r="P2" s="30" t="s">
        <v>10</v>
      </c>
      <c r="Q2" s="30"/>
    </row>
    <row r="3" spans="1:17" ht="31.5" customHeight="1">
      <c r="A3" s="46"/>
      <c r="B3" s="37"/>
      <c r="C3" s="38"/>
      <c r="D3" s="32"/>
      <c r="E3" s="33"/>
      <c r="F3" s="32"/>
      <c r="G3" s="32"/>
      <c r="H3" s="33"/>
      <c r="I3" s="33"/>
      <c r="J3" s="45" t="s">
        <v>92</v>
      </c>
      <c r="K3" s="43" t="s">
        <v>11</v>
      </c>
      <c r="L3" s="43"/>
      <c r="M3" s="44"/>
      <c r="N3" s="30" t="s">
        <v>12</v>
      </c>
      <c r="O3" s="30" t="s">
        <v>13</v>
      </c>
      <c r="P3" s="30" t="s">
        <v>14</v>
      </c>
      <c r="Q3" s="30" t="s">
        <v>15</v>
      </c>
    </row>
    <row r="4" spans="1:17" ht="47.25" customHeight="1">
      <c r="A4" s="46"/>
      <c r="B4" s="39"/>
      <c r="C4" s="40"/>
      <c r="D4" s="32"/>
      <c r="E4" s="33"/>
      <c r="F4" s="12" t="s">
        <v>16</v>
      </c>
      <c r="G4" s="12" t="s">
        <v>17</v>
      </c>
      <c r="H4" s="33"/>
      <c r="I4" s="33"/>
      <c r="J4" s="43"/>
      <c r="K4" s="16" t="s">
        <v>93</v>
      </c>
      <c r="L4" s="13" t="s">
        <v>18</v>
      </c>
      <c r="M4" s="44"/>
      <c r="N4" s="30"/>
      <c r="O4" s="30"/>
      <c r="P4" s="30"/>
      <c r="Q4" s="30"/>
    </row>
    <row r="5" spans="1:17" ht="81.75" customHeight="1">
      <c r="A5" s="3">
        <v>1</v>
      </c>
      <c r="B5" s="41" t="s">
        <v>36</v>
      </c>
      <c r="C5" s="42"/>
      <c r="D5" s="11" t="s">
        <v>37</v>
      </c>
      <c r="E5" s="2" t="s">
        <v>50</v>
      </c>
      <c r="F5" s="31" t="s">
        <v>40</v>
      </c>
      <c r="G5" s="31"/>
      <c r="H5" s="2" t="s">
        <v>61</v>
      </c>
      <c r="I5" s="11" t="s">
        <v>49</v>
      </c>
      <c r="J5" s="2">
        <v>810</v>
      </c>
      <c r="K5" s="2">
        <v>810</v>
      </c>
      <c r="L5" s="2"/>
      <c r="M5" s="11" t="s">
        <v>63</v>
      </c>
      <c r="N5" s="14">
        <v>44378</v>
      </c>
      <c r="O5" s="14">
        <v>44531</v>
      </c>
      <c r="P5" s="2" t="s">
        <v>59</v>
      </c>
      <c r="Q5" s="2" t="s">
        <v>60</v>
      </c>
    </row>
    <row r="6" spans="1:17" ht="75" customHeight="1">
      <c r="A6" s="3">
        <v>2</v>
      </c>
      <c r="B6" s="41" t="s">
        <v>35</v>
      </c>
      <c r="C6" s="42"/>
      <c r="D6" s="11" t="s">
        <v>37</v>
      </c>
      <c r="E6" s="2" t="s">
        <v>38</v>
      </c>
      <c r="F6" s="31" t="s">
        <v>51</v>
      </c>
      <c r="G6" s="31"/>
      <c r="H6" s="2" t="s">
        <v>52</v>
      </c>
      <c r="I6" s="11" t="s">
        <v>53</v>
      </c>
      <c r="J6" s="2">
        <v>300</v>
      </c>
      <c r="K6" s="2">
        <v>300</v>
      </c>
      <c r="L6" s="2"/>
      <c r="M6" s="11" t="s">
        <v>64</v>
      </c>
      <c r="N6" s="14">
        <v>44378</v>
      </c>
      <c r="O6" s="14">
        <v>44532</v>
      </c>
      <c r="P6" s="2" t="s">
        <v>59</v>
      </c>
      <c r="Q6" s="2" t="s">
        <v>60</v>
      </c>
    </row>
    <row r="7" spans="1:17" ht="54" customHeight="1">
      <c r="A7" s="28">
        <v>3</v>
      </c>
      <c r="B7" s="26" t="s">
        <v>45</v>
      </c>
      <c r="C7" s="11" t="s">
        <v>54</v>
      </c>
      <c r="D7" s="11" t="s">
        <v>37</v>
      </c>
      <c r="E7" s="2" t="s">
        <v>38</v>
      </c>
      <c r="F7" s="31" t="s">
        <v>58</v>
      </c>
      <c r="G7" s="31"/>
      <c r="H7" s="2">
        <v>11158.7</v>
      </c>
      <c r="I7" s="11" t="s">
        <v>62</v>
      </c>
      <c r="J7" s="2">
        <v>148.62</v>
      </c>
      <c r="K7" s="2">
        <v>148.62</v>
      </c>
      <c r="L7" s="2"/>
      <c r="M7" s="11" t="s">
        <v>65</v>
      </c>
      <c r="N7" s="14">
        <v>44013</v>
      </c>
      <c r="O7" s="14">
        <v>44168</v>
      </c>
      <c r="P7" s="2" t="s">
        <v>59</v>
      </c>
      <c r="Q7" s="2" t="s">
        <v>60</v>
      </c>
    </row>
    <row r="8" spans="1:17" ht="78.75" customHeight="1">
      <c r="A8" s="29"/>
      <c r="B8" s="27"/>
      <c r="C8" s="11" t="s">
        <v>55</v>
      </c>
      <c r="D8" s="11" t="s">
        <v>37</v>
      </c>
      <c r="E8" s="2" t="s">
        <v>38</v>
      </c>
      <c r="F8" s="31" t="s">
        <v>56</v>
      </c>
      <c r="G8" s="31"/>
      <c r="H8" s="2">
        <v>7046</v>
      </c>
      <c r="I8" s="11" t="s">
        <v>53</v>
      </c>
      <c r="J8" s="2">
        <v>211.38</v>
      </c>
      <c r="K8" s="2">
        <v>211.38</v>
      </c>
      <c r="L8" s="2"/>
      <c r="M8" s="11" t="s">
        <v>66</v>
      </c>
      <c r="N8" s="14">
        <v>44378</v>
      </c>
      <c r="O8" s="14">
        <v>44534</v>
      </c>
      <c r="P8" s="2" t="s">
        <v>59</v>
      </c>
      <c r="Q8" s="2" t="s">
        <v>60</v>
      </c>
    </row>
    <row r="16" spans="1:17">
      <c r="A16" s="17" t="s">
        <v>88</v>
      </c>
    </row>
    <row r="17" spans="1:3" ht="20.100000000000001" customHeight="1">
      <c r="A17" s="17" t="s">
        <v>84</v>
      </c>
      <c r="B17" s="17" t="s">
        <v>85</v>
      </c>
      <c r="C17" s="17" t="s">
        <v>86</v>
      </c>
    </row>
    <row r="18" spans="1:3" ht="20.100000000000001" customHeight="1">
      <c r="A18" s="17" t="s">
        <v>68</v>
      </c>
      <c r="B18">
        <v>733</v>
      </c>
    </row>
    <row r="19" spans="1:3" ht="20.100000000000001" customHeight="1">
      <c r="A19" s="17" t="s">
        <v>69</v>
      </c>
      <c r="B19">
        <v>2657</v>
      </c>
      <c r="C19">
        <v>227.6</v>
      </c>
    </row>
    <row r="20" spans="1:3" ht="20.100000000000001" customHeight="1">
      <c r="A20" s="17" t="s">
        <v>70</v>
      </c>
      <c r="B20">
        <v>146</v>
      </c>
      <c r="C20">
        <v>1015.6</v>
      </c>
    </row>
    <row r="21" spans="1:3" ht="20.100000000000001" customHeight="1">
      <c r="A21" s="17" t="s">
        <v>71</v>
      </c>
      <c r="B21">
        <v>128</v>
      </c>
      <c r="C21">
        <v>1386.4</v>
      </c>
    </row>
    <row r="22" spans="1:3" ht="20.100000000000001" customHeight="1">
      <c r="A22" s="17" t="s">
        <v>72</v>
      </c>
      <c r="B22">
        <v>285</v>
      </c>
      <c r="C22">
        <v>618.4</v>
      </c>
    </row>
    <row r="23" spans="1:3" ht="20.100000000000001" customHeight="1">
      <c r="A23" s="17" t="s">
        <v>73</v>
      </c>
      <c r="B23">
        <v>443</v>
      </c>
      <c r="C23">
        <v>598</v>
      </c>
    </row>
    <row r="24" spans="1:3" ht="20.100000000000001" customHeight="1">
      <c r="A24" s="17" t="s">
        <v>74</v>
      </c>
      <c r="B24">
        <v>116</v>
      </c>
      <c r="C24">
        <v>1496.9</v>
      </c>
    </row>
    <row r="25" spans="1:3" ht="20.100000000000001" customHeight="1">
      <c r="A25" s="17" t="s">
        <v>75</v>
      </c>
      <c r="B25">
        <v>351</v>
      </c>
      <c r="C25">
        <v>311</v>
      </c>
    </row>
    <row r="26" spans="1:3" ht="20.100000000000001" customHeight="1">
      <c r="A26" s="17" t="s">
        <v>76</v>
      </c>
      <c r="B26">
        <v>151</v>
      </c>
      <c r="C26">
        <v>1432.1</v>
      </c>
    </row>
    <row r="27" spans="1:3" ht="20.100000000000001" customHeight="1">
      <c r="A27" s="17" t="s">
        <v>77</v>
      </c>
      <c r="B27">
        <v>208</v>
      </c>
      <c r="C27">
        <v>279.60000000000002</v>
      </c>
    </row>
    <row r="28" spans="1:3" ht="20.100000000000001" customHeight="1">
      <c r="A28" s="17" t="s">
        <v>78</v>
      </c>
      <c r="B28">
        <v>25</v>
      </c>
      <c r="C28">
        <v>125.5</v>
      </c>
    </row>
    <row r="29" spans="1:3" ht="20.100000000000001" customHeight="1">
      <c r="A29" s="17" t="s">
        <v>79</v>
      </c>
      <c r="B29">
        <v>230</v>
      </c>
      <c r="C29">
        <v>1489.4</v>
      </c>
    </row>
    <row r="30" spans="1:3" ht="20.100000000000001" customHeight="1">
      <c r="A30" s="17" t="s">
        <v>80</v>
      </c>
      <c r="B30">
        <v>263</v>
      </c>
      <c r="C30">
        <v>665.7</v>
      </c>
    </row>
    <row r="31" spans="1:3" ht="20.100000000000001" customHeight="1">
      <c r="A31" s="17" t="s">
        <v>81</v>
      </c>
      <c r="B31">
        <v>466</v>
      </c>
      <c r="C31">
        <v>101</v>
      </c>
    </row>
    <row r="32" spans="1:3" ht="20.100000000000001" customHeight="1">
      <c r="A32" s="17" t="s">
        <v>82</v>
      </c>
      <c r="B32">
        <v>471</v>
      </c>
      <c r="C32">
        <v>688</v>
      </c>
    </row>
    <row r="33" spans="1:3" ht="20.100000000000001" customHeight="1">
      <c r="A33" s="17" t="s">
        <v>83</v>
      </c>
      <c r="B33">
        <v>373</v>
      </c>
      <c r="C33">
        <v>723.5</v>
      </c>
    </row>
    <row r="34" spans="1:3" ht="20.100000000000001" customHeight="1">
      <c r="A34" s="17" t="s">
        <v>87</v>
      </c>
      <c r="B34">
        <f>SUM(B18:B33)</f>
        <v>7046</v>
      </c>
      <c r="C34">
        <f>SUM(C19:C33)</f>
        <v>11158.7</v>
      </c>
    </row>
  </sheetData>
  <mergeCells count="26">
    <mergeCell ref="A1:Q1"/>
    <mergeCell ref="F8:G8"/>
    <mergeCell ref="B2:C4"/>
    <mergeCell ref="B5:C5"/>
    <mergeCell ref="B6:C6"/>
    <mergeCell ref="I2:I4"/>
    <mergeCell ref="J2:L2"/>
    <mergeCell ref="M2:M4"/>
    <mergeCell ref="N2:O2"/>
    <mergeCell ref="P2:Q2"/>
    <mergeCell ref="J3:J4"/>
    <mergeCell ref="K3:L3"/>
    <mergeCell ref="N3:N4"/>
    <mergeCell ref="O3:O4"/>
    <mergeCell ref="P3:P4"/>
    <mergeCell ref="A2:A4"/>
    <mergeCell ref="B7:B8"/>
    <mergeCell ref="A7:A8"/>
    <mergeCell ref="Q3:Q4"/>
    <mergeCell ref="F6:G6"/>
    <mergeCell ref="F5:G5"/>
    <mergeCell ref="F7:G7"/>
    <mergeCell ref="D2:D4"/>
    <mergeCell ref="E2:E4"/>
    <mergeCell ref="F2:G3"/>
    <mergeCell ref="H2:H4"/>
  </mergeCells>
  <phoneticPr fontId="6" type="noConversion"/>
  <pageMargins left="0.31496062992125984" right="0.31496062992125984"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J89"/>
  <sheetViews>
    <sheetView tabSelected="1" workbookViewId="0">
      <selection activeCell="K9" sqref="K9"/>
    </sheetView>
  </sheetViews>
  <sheetFormatPr defaultRowHeight="13.5"/>
  <cols>
    <col min="1" max="1" width="15" customWidth="1"/>
    <col min="2" max="2" width="11.375" customWidth="1"/>
    <col min="3" max="3" width="14.875" customWidth="1"/>
    <col min="4" max="4" width="14.125" customWidth="1"/>
    <col min="5" max="5" width="16.25" customWidth="1"/>
    <col min="6" max="6" width="16.625" customWidth="1"/>
  </cols>
  <sheetData>
    <row r="1" spans="1:10" ht="55.5" customHeight="1">
      <c r="A1" s="55" t="s">
        <v>100</v>
      </c>
      <c r="B1" s="55"/>
      <c r="C1" s="55"/>
      <c r="D1" s="55"/>
      <c r="E1" s="55"/>
      <c r="F1" s="55"/>
      <c r="G1" s="4"/>
      <c r="H1" s="4"/>
      <c r="I1" s="4"/>
      <c r="J1" s="4"/>
    </row>
    <row r="2" spans="1:10" ht="45" customHeight="1">
      <c r="A2" s="10" t="s">
        <v>41</v>
      </c>
      <c r="B2" s="10" t="s">
        <v>42</v>
      </c>
      <c r="C2" s="53" t="s">
        <v>98</v>
      </c>
      <c r="D2" s="54"/>
      <c r="E2" s="15" t="s">
        <v>43</v>
      </c>
      <c r="F2" s="10" t="s">
        <v>46</v>
      </c>
    </row>
    <row r="3" spans="1:10" ht="24.75" customHeight="1">
      <c r="A3" s="47" t="s">
        <v>39</v>
      </c>
      <c r="B3" s="5" t="s">
        <v>19</v>
      </c>
      <c r="C3" s="53">
        <v>21</v>
      </c>
      <c r="D3" s="54"/>
      <c r="E3" s="10">
        <v>1.5</v>
      </c>
      <c r="F3" s="10">
        <v>31.5</v>
      </c>
    </row>
    <row r="4" spans="1:10" ht="18.75">
      <c r="A4" s="48"/>
      <c r="B4" s="5" t="s">
        <v>20</v>
      </c>
      <c r="C4" s="53">
        <v>33</v>
      </c>
      <c r="D4" s="54"/>
      <c r="E4" s="10">
        <v>1.5</v>
      </c>
      <c r="F4" s="10">
        <v>49.5</v>
      </c>
    </row>
    <row r="5" spans="1:10" ht="18.75">
      <c r="A5" s="48"/>
      <c r="B5" s="5" t="s">
        <v>21</v>
      </c>
      <c r="C5" s="53">
        <v>22</v>
      </c>
      <c r="D5" s="54"/>
      <c r="E5" s="10">
        <v>1.5</v>
      </c>
      <c r="F5" s="10">
        <v>33</v>
      </c>
    </row>
    <row r="6" spans="1:10" ht="18.75">
      <c r="A6" s="48"/>
      <c r="B6" s="5" t="s">
        <v>22</v>
      </c>
      <c r="C6" s="53">
        <v>30</v>
      </c>
      <c r="D6" s="54"/>
      <c r="E6" s="10">
        <v>1.5</v>
      </c>
      <c r="F6" s="10">
        <v>45</v>
      </c>
    </row>
    <row r="7" spans="1:10" ht="18.75">
      <c r="A7" s="48"/>
      <c r="B7" s="5" t="s">
        <v>23</v>
      </c>
      <c r="C7" s="53">
        <v>30</v>
      </c>
      <c r="D7" s="54"/>
      <c r="E7" s="10">
        <v>1.5</v>
      </c>
      <c r="F7" s="10">
        <v>45</v>
      </c>
    </row>
    <row r="8" spans="1:10" ht="18.75">
      <c r="A8" s="48"/>
      <c r="B8" s="5" t="s">
        <v>24</v>
      </c>
      <c r="C8" s="53">
        <v>58</v>
      </c>
      <c r="D8" s="54"/>
      <c r="E8" s="10">
        <v>1.5</v>
      </c>
      <c r="F8" s="10">
        <v>87</v>
      </c>
    </row>
    <row r="9" spans="1:10" ht="18.75">
      <c r="A9" s="48"/>
      <c r="B9" s="5" t="s">
        <v>25</v>
      </c>
      <c r="C9" s="53">
        <v>15</v>
      </c>
      <c r="D9" s="54"/>
      <c r="E9" s="10">
        <v>1.5</v>
      </c>
      <c r="F9" s="10">
        <v>22.5</v>
      </c>
    </row>
    <row r="10" spans="1:10" ht="18.75">
      <c r="A10" s="48"/>
      <c r="B10" s="5" t="s">
        <v>26</v>
      </c>
      <c r="C10" s="53">
        <v>35</v>
      </c>
      <c r="D10" s="54"/>
      <c r="E10" s="10">
        <v>1.5</v>
      </c>
      <c r="F10" s="10">
        <v>52.5</v>
      </c>
    </row>
    <row r="11" spans="1:10" ht="18.75">
      <c r="A11" s="48"/>
      <c r="B11" s="5" t="s">
        <v>27</v>
      </c>
      <c r="C11" s="53">
        <v>90</v>
      </c>
      <c r="D11" s="54"/>
      <c r="E11" s="10">
        <v>1.5</v>
      </c>
      <c r="F11" s="10">
        <v>135</v>
      </c>
    </row>
    <row r="12" spans="1:10" ht="18.75">
      <c r="A12" s="48"/>
      <c r="B12" s="5" t="s">
        <v>28</v>
      </c>
      <c r="C12" s="53">
        <v>40</v>
      </c>
      <c r="D12" s="54"/>
      <c r="E12" s="10">
        <v>1.5</v>
      </c>
      <c r="F12" s="10">
        <v>60</v>
      </c>
    </row>
    <row r="13" spans="1:10" ht="18.75">
      <c r="A13" s="48"/>
      <c r="B13" s="5" t="s">
        <v>29</v>
      </c>
      <c r="C13" s="53">
        <v>25</v>
      </c>
      <c r="D13" s="54"/>
      <c r="E13" s="10">
        <v>1.5</v>
      </c>
      <c r="F13" s="10">
        <v>37.5</v>
      </c>
    </row>
    <row r="14" spans="1:10" ht="18.75">
      <c r="A14" s="48"/>
      <c r="B14" s="6" t="s">
        <v>30</v>
      </c>
      <c r="C14" s="53">
        <v>55</v>
      </c>
      <c r="D14" s="54"/>
      <c r="E14" s="10">
        <v>1.5</v>
      </c>
      <c r="F14" s="10">
        <v>82.5</v>
      </c>
    </row>
    <row r="15" spans="1:10" ht="18.75">
      <c r="A15" s="48"/>
      <c r="B15" s="5" t="s">
        <v>31</v>
      </c>
      <c r="C15" s="53">
        <v>16</v>
      </c>
      <c r="D15" s="54"/>
      <c r="E15" s="10">
        <v>1.5</v>
      </c>
      <c r="F15" s="10">
        <v>24</v>
      </c>
    </row>
    <row r="16" spans="1:10" ht="18.75">
      <c r="A16" s="48"/>
      <c r="B16" s="5" t="s">
        <v>32</v>
      </c>
      <c r="C16" s="53">
        <v>35</v>
      </c>
      <c r="D16" s="54"/>
      <c r="E16" s="10">
        <v>1.5</v>
      </c>
      <c r="F16" s="10">
        <v>52.5</v>
      </c>
    </row>
    <row r="17" spans="1:6" ht="18.75">
      <c r="A17" s="49"/>
      <c r="B17" s="5" t="s">
        <v>33</v>
      </c>
      <c r="C17" s="53">
        <v>35</v>
      </c>
      <c r="D17" s="54"/>
      <c r="E17" s="10">
        <v>1.5</v>
      </c>
      <c r="F17" s="10">
        <v>52.5</v>
      </c>
    </row>
    <row r="18" spans="1:6" ht="18.75">
      <c r="A18" s="10" t="s">
        <v>44</v>
      </c>
      <c r="B18" s="7"/>
      <c r="C18" s="53">
        <f>SUM(C3:C17)</f>
        <v>540</v>
      </c>
      <c r="D18" s="54"/>
      <c r="E18" s="10">
        <v>1.5</v>
      </c>
      <c r="F18" s="10">
        <v>810</v>
      </c>
    </row>
    <row r="19" spans="1:6" ht="18.75">
      <c r="A19" s="47" t="s">
        <v>35</v>
      </c>
      <c r="B19" s="5" t="s">
        <v>19</v>
      </c>
      <c r="C19" s="53">
        <v>300</v>
      </c>
      <c r="D19" s="54"/>
      <c r="E19" s="10">
        <v>0.03</v>
      </c>
      <c r="F19" s="10">
        <v>9</v>
      </c>
    </row>
    <row r="20" spans="1:6" ht="18.75">
      <c r="A20" s="48"/>
      <c r="B20" s="5" t="s">
        <v>20</v>
      </c>
      <c r="C20" s="53">
        <v>500</v>
      </c>
      <c r="D20" s="54"/>
      <c r="E20" s="10">
        <v>0.03</v>
      </c>
      <c r="F20" s="10">
        <v>15</v>
      </c>
    </row>
    <row r="21" spans="1:6" ht="18.75">
      <c r="A21" s="48"/>
      <c r="B21" s="5" t="s">
        <v>21</v>
      </c>
      <c r="C21" s="53">
        <v>800</v>
      </c>
      <c r="D21" s="54"/>
      <c r="E21" s="10">
        <v>0.03</v>
      </c>
      <c r="F21" s="10">
        <v>24</v>
      </c>
    </row>
    <row r="22" spans="1:6" ht="18.75">
      <c r="A22" s="48"/>
      <c r="B22" s="5" t="s">
        <v>22</v>
      </c>
      <c r="C22" s="53">
        <v>500</v>
      </c>
      <c r="D22" s="54"/>
      <c r="E22" s="10">
        <v>0.03</v>
      </c>
      <c r="F22" s="10">
        <v>15</v>
      </c>
    </row>
    <row r="23" spans="1:6" ht="18.75">
      <c r="A23" s="48"/>
      <c r="B23" s="5" t="s">
        <v>23</v>
      </c>
      <c r="C23" s="53">
        <v>500</v>
      </c>
      <c r="D23" s="54"/>
      <c r="E23" s="10">
        <v>0.03</v>
      </c>
      <c r="F23" s="10">
        <v>15</v>
      </c>
    </row>
    <row r="24" spans="1:6" ht="18.75">
      <c r="A24" s="48"/>
      <c r="B24" s="5" t="s">
        <v>24</v>
      </c>
      <c r="C24" s="53">
        <v>500</v>
      </c>
      <c r="D24" s="54"/>
      <c r="E24" s="10">
        <v>0.03</v>
      </c>
      <c r="F24" s="10">
        <v>15</v>
      </c>
    </row>
    <row r="25" spans="1:6" ht="18.75">
      <c r="A25" s="48"/>
      <c r="B25" s="5" t="s">
        <v>25</v>
      </c>
      <c r="C25" s="53">
        <v>300</v>
      </c>
      <c r="D25" s="54"/>
      <c r="E25" s="10">
        <v>0.03</v>
      </c>
      <c r="F25" s="10">
        <v>9</v>
      </c>
    </row>
    <row r="26" spans="1:6" ht="18.75">
      <c r="A26" s="48"/>
      <c r="B26" s="5" t="s">
        <v>26</v>
      </c>
      <c r="C26" s="53">
        <v>600</v>
      </c>
      <c r="D26" s="54"/>
      <c r="E26" s="10">
        <v>0.03</v>
      </c>
      <c r="F26" s="10">
        <v>18</v>
      </c>
    </row>
    <row r="27" spans="1:6" ht="18.75">
      <c r="A27" s="48"/>
      <c r="B27" s="5" t="s">
        <v>27</v>
      </c>
      <c r="C27" s="53">
        <v>1500</v>
      </c>
      <c r="D27" s="54"/>
      <c r="E27" s="10">
        <v>0.03</v>
      </c>
      <c r="F27" s="10">
        <v>45</v>
      </c>
    </row>
    <row r="28" spans="1:6" ht="18.75">
      <c r="A28" s="48"/>
      <c r="B28" s="5" t="s">
        <v>28</v>
      </c>
      <c r="C28" s="53">
        <v>1000</v>
      </c>
      <c r="D28" s="54"/>
      <c r="E28" s="10">
        <v>0.03</v>
      </c>
      <c r="F28" s="10">
        <v>30</v>
      </c>
    </row>
    <row r="29" spans="1:6" ht="18.75">
      <c r="A29" s="48"/>
      <c r="B29" s="5" t="s">
        <v>29</v>
      </c>
      <c r="C29" s="53">
        <v>600</v>
      </c>
      <c r="D29" s="54"/>
      <c r="E29" s="10">
        <v>0.03</v>
      </c>
      <c r="F29" s="10">
        <v>18</v>
      </c>
    </row>
    <row r="30" spans="1:6" ht="18.75">
      <c r="A30" s="48"/>
      <c r="B30" s="5" t="s">
        <v>30</v>
      </c>
      <c r="C30" s="53">
        <v>1000</v>
      </c>
      <c r="D30" s="54"/>
      <c r="E30" s="10">
        <v>0.03</v>
      </c>
      <c r="F30" s="10">
        <v>30</v>
      </c>
    </row>
    <row r="31" spans="1:6" ht="18.75">
      <c r="A31" s="48"/>
      <c r="B31" s="5" t="s">
        <v>31</v>
      </c>
      <c r="C31" s="53">
        <v>500</v>
      </c>
      <c r="D31" s="54"/>
      <c r="E31" s="10">
        <v>0.03</v>
      </c>
      <c r="F31" s="10">
        <v>15</v>
      </c>
    </row>
    <row r="32" spans="1:6" ht="18.75">
      <c r="A32" s="48"/>
      <c r="B32" s="5" t="s">
        <v>32</v>
      </c>
      <c r="C32" s="53">
        <v>600</v>
      </c>
      <c r="D32" s="54"/>
      <c r="E32" s="10">
        <v>0.03</v>
      </c>
      <c r="F32" s="10">
        <v>18</v>
      </c>
    </row>
    <row r="33" spans="1:6" ht="18.75">
      <c r="A33" s="49"/>
      <c r="B33" s="5" t="s">
        <v>33</v>
      </c>
      <c r="C33" s="53">
        <v>800</v>
      </c>
      <c r="D33" s="54"/>
      <c r="E33" s="10">
        <v>0.03</v>
      </c>
      <c r="F33" s="10">
        <v>24</v>
      </c>
    </row>
    <row r="34" spans="1:6" ht="18.75">
      <c r="A34" s="10" t="s">
        <v>44</v>
      </c>
      <c r="B34" s="10"/>
      <c r="C34" s="53">
        <f>SUM(C19:C33)</f>
        <v>10000</v>
      </c>
      <c r="D34" s="54"/>
      <c r="E34" s="10">
        <v>0.03</v>
      </c>
      <c r="F34" s="10">
        <v>300</v>
      </c>
    </row>
    <row r="35" spans="1:6" ht="36.75" customHeight="1">
      <c r="A35" s="50" t="s">
        <v>45</v>
      </c>
      <c r="B35" s="10" t="s">
        <v>96</v>
      </c>
      <c r="C35" s="15" t="s">
        <v>47</v>
      </c>
      <c r="D35" s="15" t="s">
        <v>48</v>
      </c>
      <c r="E35" s="10"/>
      <c r="F35" s="10" t="s">
        <v>99</v>
      </c>
    </row>
    <row r="36" spans="1:6" ht="37.5" customHeight="1">
      <c r="A36" s="51"/>
      <c r="B36" s="5" t="s">
        <v>19</v>
      </c>
      <c r="C36" s="10">
        <v>0</v>
      </c>
      <c r="D36" s="10">
        <v>733</v>
      </c>
      <c r="E36" s="10"/>
      <c r="F36" s="8">
        <v>22</v>
      </c>
    </row>
    <row r="37" spans="1:6" ht="18.75">
      <c r="A37" s="51"/>
      <c r="B37" s="5" t="s">
        <v>34</v>
      </c>
      <c r="C37" s="10">
        <v>227.6</v>
      </c>
      <c r="D37" s="10">
        <v>2423</v>
      </c>
      <c r="E37" s="10"/>
      <c r="F37" s="8">
        <v>82</v>
      </c>
    </row>
    <row r="38" spans="1:6" ht="18.75">
      <c r="A38" s="51"/>
      <c r="B38" s="5" t="s">
        <v>20</v>
      </c>
      <c r="C38" s="10">
        <v>1015.6</v>
      </c>
      <c r="D38" s="10">
        <v>146</v>
      </c>
      <c r="E38" s="10"/>
      <c r="F38" s="8">
        <v>22</v>
      </c>
    </row>
    <row r="39" spans="1:6" ht="18.75">
      <c r="A39" s="51"/>
      <c r="B39" s="5" t="s">
        <v>21</v>
      </c>
      <c r="C39" s="10">
        <v>1386.4</v>
      </c>
      <c r="D39" s="10">
        <v>128</v>
      </c>
      <c r="E39" s="10"/>
      <c r="F39" s="8">
        <v>18</v>
      </c>
    </row>
    <row r="40" spans="1:6" ht="18.75">
      <c r="A40" s="51"/>
      <c r="B40" s="5" t="s">
        <v>22</v>
      </c>
      <c r="C40" s="10">
        <v>618.4</v>
      </c>
      <c r="D40" s="10">
        <v>285</v>
      </c>
      <c r="E40" s="10"/>
      <c r="F40" s="8">
        <v>15</v>
      </c>
    </row>
    <row r="41" spans="1:6" ht="18.75">
      <c r="A41" s="51"/>
      <c r="B41" s="5" t="s">
        <v>23</v>
      </c>
      <c r="C41" s="10">
        <v>598</v>
      </c>
      <c r="D41" s="10">
        <v>443</v>
      </c>
      <c r="E41" s="10"/>
      <c r="F41" s="8">
        <v>20</v>
      </c>
    </row>
    <row r="42" spans="1:6" ht="18.75">
      <c r="A42" s="51"/>
      <c r="B42" s="5" t="s">
        <v>24</v>
      </c>
      <c r="C42" s="10">
        <v>1496</v>
      </c>
      <c r="D42" s="10">
        <v>116</v>
      </c>
      <c r="E42" s="10"/>
      <c r="F42" s="8">
        <v>30</v>
      </c>
    </row>
    <row r="43" spans="1:6" ht="18.75">
      <c r="A43" s="51"/>
      <c r="B43" s="5" t="s">
        <v>25</v>
      </c>
      <c r="C43" s="10">
        <v>311</v>
      </c>
      <c r="D43" s="10">
        <v>351</v>
      </c>
      <c r="E43" s="10"/>
      <c r="F43" s="8">
        <v>15</v>
      </c>
    </row>
    <row r="44" spans="1:6" ht="18.75">
      <c r="A44" s="51"/>
      <c r="B44" s="5" t="s">
        <v>26</v>
      </c>
      <c r="C44" s="10">
        <v>1432</v>
      </c>
      <c r="D44" s="10">
        <v>151</v>
      </c>
      <c r="E44" s="10"/>
      <c r="F44" s="8">
        <v>25</v>
      </c>
    </row>
    <row r="45" spans="1:6" ht="18.75">
      <c r="A45" s="51"/>
      <c r="B45" s="5" t="s">
        <v>27</v>
      </c>
      <c r="C45" s="10">
        <v>279.60000000000002</v>
      </c>
      <c r="D45" s="10">
        <v>208</v>
      </c>
      <c r="E45" s="10"/>
      <c r="F45" s="8">
        <v>10</v>
      </c>
    </row>
    <row r="46" spans="1:6" ht="18.75">
      <c r="A46" s="51"/>
      <c r="B46" s="5" t="s">
        <v>28</v>
      </c>
      <c r="C46" s="10">
        <v>125.5</v>
      </c>
      <c r="D46" s="10">
        <v>25</v>
      </c>
      <c r="E46" s="10"/>
      <c r="F46" s="8">
        <v>2</v>
      </c>
    </row>
    <row r="47" spans="1:6" ht="18.75">
      <c r="A47" s="51"/>
      <c r="B47" s="5" t="s">
        <v>29</v>
      </c>
      <c r="C47" s="10">
        <v>1489.4</v>
      </c>
      <c r="D47" s="10">
        <v>230</v>
      </c>
      <c r="E47" s="10"/>
      <c r="F47" s="8">
        <v>25</v>
      </c>
    </row>
    <row r="48" spans="1:6" ht="18.75">
      <c r="A48" s="51"/>
      <c r="B48" s="5" t="s">
        <v>30</v>
      </c>
      <c r="C48" s="10">
        <v>665.7</v>
      </c>
      <c r="D48" s="10">
        <v>263</v>
      </c>
      <c r="E48" s="10"/>
      <c r="F48" s="8">
        <v>15</v>
      </c>
    </row>
    <row r="49" spans="1:6" ht="18.75">
      <c r="A49" s="51"/>
      <c r="B49" s="5" t="s">
        <v>31</v>
      </c>
      <c r="C49" s="10">
        <v>101</v>
      </c>
      <c r="D49" s="10">
        <v>466</v>
      </c>
      <c r="E49" s="10"/>
      <c r="F49" s="8">
        <v>15</v>
      </c>
    </row>
    <row r="50" spans="1:6" ht="18.75">
      <c r="A50" s="51"/>
      <c r="B50" s="5" t="s">
        <v>32</v>
      </c>
      <c r="C50" s="10">
        <v>688</v>
      </c>
      <c r="D50" s="10">
        <v>471</v>
      </c>
      <c r="E50" s="10"/>
      <c r="F50" s="8">
        <v>21</v>
      </c>
    </row>
    <row r="51" spans="1:6" ht="18.75">
      <c r="A51" s="52"/>
      <c r="B51" s="5" t="s">
        <v>33</v>
      </c>
      <c r="C51" s="10">
        <v>723.5</v>
      </c>
      <c r="D51" s="10">
        <v>373</v>
      </c>
      <c r="E51" s="10"/>
      <c r="F51" s="8">
        <v>23</v>
      </c>
    </row>
    <row r="52" spans="1:6" ht="18.75">
      <c r="A52" s="10" t="s">
        <v>44</v>
      </c>
      <c r="B52" s="10"/>
      <c r="C52" s="10">
        <f>SUM(C36:C51)</f>
        <v>11157.7</v>
      </c>
      <c r="D52" s="10">
        <f>SUM(D36:D51)</f>
        <v>6812</v>
      </c>
      <c r="E52" s="10"/>
      <c r="F52" s="9">
        <f>SUM(F36:F51)</f>
        <v>360</v>
      </c>
    </row>
    <row r="53" spans="1:6" ht="18.75">
      <c r="A53" s="24"/>
      <c r="B53" s="24"/>
      <c r="C53" s="24"/>
      <c r="D53" s="24"/>
      <c r="E53" s="24"/>
      <c r="F53" s="25"/>
    </row>
    <row r="54" spans="1:6" ht="18.75">
      <c r="A54" s="24"/>
      <c r="B54" s="24"/>
      <c r="C54" s="24"/>
      <c r="D54" s="24"/>
      <c r="E54" s="24"/>
      <c r="F54" s="25"/>
    </row>
    <row r="55" spans="1:6" ht="18.75">
      <c r="A55" s="24"/>
      <c r="B55" s="24"/>
      <c r="C55" s="24"/>
      <c r="D55" s="24"/>
      <c r="E55" s="24"/>
      <c r="F55" s="25"/>
    </row>
    <row r="56" spans="1:6" ht="18.75">
      <c r="A56" s="24"/>
      <c r="B56" s="24"/>
      <c r="C56" s="24"/>
      <c r="D56" s="24"/>
      <c r="E56" s="24"/>
      <c r="F56" s="25"/>
    </row>
    <row r="57" spans="1:6" ht="18.75">
      <c r="A57" s="24"/>
      <c r="B57" s="24"/>
      <c r="C57" s="24"/>
      <c r="D57" s="24"/>
      <c r="E57" s="24"/>
      <c r="F57" s="25"/>
    </row>
    <row r="58" spans="1:6" ht="18.75">
      <c r="A58" s="24"/>
      <c r="B58" s="24"/>
      <c r="C58" s="24"/>
      <c r="D58" s="24"/>
      <c r="E58" s="24"/>
      <c r="F58" s="25"/>
    </row>
    <row r="59" spans="1:6" ht="18.75">
      <c r="A59" s="24"/>
      <c r="B59" s="24"/>
      <c r="C59" s="24"/>
      <c r="D59" s="24"/>
      <c r="E59" s="24"/>
      <c r="F59" s="25"/>
    </row>
    <row r="60" spans="1:6" ht="18.75">
      <c r="A60" s="24"/>
      <c r="B60" s="24"/>
      <c r="C60" s="24"/>
      <c r="D60" s="24"/>
      <c r="E60" s="24"/>
      <c r="F60" s="25"/>
    </row>
    <row r="61" spans="1:6" ht="18.75">
      <c r="A61" s="24"/>
      <c r="B61" s="24"/>
      <c r="C61" s="24"/>
      <c r="D61" s="24"/>
      <c r="E61" s="24"/>
      <c r="F61" s="25"/>
    </row>
    <row r="62" spans="1:6" ht="18.75">
      <c r="A62" s="24"/>
      <c r="B62" s="24"/>
      <c r="C62" s="24"/>
      <c r="D62" s="24"/>
      <c r="E62" s="24"/>
      <c r="F62" s="25"/>
    </row>
    <row r="63" spans="1:6" ht="18.75">
      <c r="A63" s="24"/>
      <c r="B63" s="24"/>
      <c r="C63" s="24"/>
      <c r="D63" s="24"/>
      <c r="E63" s="24"/>
      <c r="F63" s="25"/>
    </row>
    <row r="64" spans="1:6" ht="18.75">
      <c r="A64" s="24"/>
      <c r="B64" s="24"/>
      <c r="C64" s="24"/>
      <c r="D64" s="24"/>
      <c r="E64" s="24"/>
      <c r="F64" s="25"/>
    </row>
    <row r="65" spans="1:6" ht="18.75">
      <c r="A65" s="24"/>
      <c r="B65" s="24"/>
      <c r="C65" s="24"/>
      <c r="D65" s="24"/>
      <c r="E65" s="24"/>
      <c r="F65" s="25"/>
    </row>
    <row r="66" spans="1:6" ht="18.75">
      <c r="A66" s="24"/>
      <c r="B66" s="24"/>
      <c r="C66" s="24"/>
      <c r="D66" s="24"/>
      <c r="E66" s="24"/>
      <c r="F66" s="25"/>
    </row>
    <row r="67" spans="1:6" ht="18.75">
      <c r="A67" s="24"/>
      <c r="B67" s="24"/>
      <c r="C67" s="24"/>
      <c r="D67" s="24"/>
      <c r="E67" s="24"/>
      <c r="F67" s="25"/>
    </row>
    <row r="68" spans="1:6" ht="18.75">
      <c r="A68" s="24"/>
      <c r="B68" s="24"/>
      <c r="C68" s="24"/>
      <c r="D68" s="24"/>
      <c r="E68" s="24"/>
      <c r="F68" s="25"/>
    </row>
    <row r="71" spans="1:6" ht="45" customHeight="1">
      <c r="A71" s="34" t="s">
        <v>94</v>
      </c>
      <c r="B71" s="34"/>
      <c r="C71" s="34"/>
      <c r="D71" s="34"/>
      <c r="E71" s="34"/>
    </row>
    <row r="72" spans="1:6" ht="33.75" customHeight="1">
      <c r="A72" s="22" t="s">
        <v>96</v>
      </c>
      <c r="B72" s="22" t="s">
        <v>90</v>
      </c>
      <c r="C72" s="22" t="s">
        <v>91</v>
      </c>
      <c r="D72" s="22" t="s">
        <v>67</v>
      </c>
      <c r="E72" s="22" t="s">
        <v>89</v>
      </c>
      <c r="F72" s="23" t="s">
        <v>95</v>
      </c>
    </row>
    <row r="73" spans="1:6" ht="18.75">
      <c r="A73" s="22" t="s">
        <v>97</v>
      </c>
      <c r="B73" s="20">
        <v>31.5</v>
      </c>
      <c r="C73" s="20">
        <v>9</v>
      </c>
      <c r="D73" s="21">
        <v>22</v>
      </c>
      <c r="E73" s="18">
        <f>B73+C73+D73</f>
        <v>62.5</v>
      </c>
      <c r="F73" s="1"/>
    </row>
    <row r="74" spans="1:6" ht="18.75">
      <c r="A74" s="5" t="s">
        <v>34</v>
      </c>
      <c r="B74" s="18"/>
      <c r="C74" s="18"/>
      <c r="D74" s="21">
        <v>82</v>
      </c>
      <c r="E74" s="18">
        <f t="shared" ref="E74:E89" si="0">B74+C74+D74</f>
        <v>82</v>
      </c>
      <c r="F74" s="1"/>
    </row>
    <row r="75" spans="1:6" ht="18.75">
      <c r="A75" s="5" t="s">
        <v>20</v>
      </c>
      <c r="B75" s="20">
        <v>49.5</v>
      </c>
      <c r="C75" s="20">
        <v>15</v>
      </c>
      <c r="D75" s="21">
        <v>22</v>
      </c>
      <c r="E75" s="18">
        <f t="shared" si="0"/>
        <v>86.5</v>
      </c>
      <c r="F75" s="1"/>
    </row>
    <row r="76" spans="1:6" ht="18.75">
      <c r="A76" s="5" t="s">
        <v>21</v>
      </c>
      <c r="B76" s="20">
        <v>33</v>
      </c>
      <c r="C76" s="20">
        <v>24</v>
      </c>
      <c r="D76" s="21">
        <v>18</v>
      </c>
      <c r="E76" s="18">
        <f t="shared" si="0"/>
        <v>75</v>
      </c>
      <c r="F76" s="1"/>
    </row>
    <row r="77" spans="1:6" ht="18.75">
      <c r="A77" s="5" t="s">
        <v>22</v>
      </c>
      <c r="B77" s="20">
        <v>45</v>
      </c>
      <c r="C77" s="20">
        <v>15</v>
      </c>
      <c r="D77" s="21">
        <v>15</v>
      </c>
      <c r="E77" s="18">
        <f t="shared" si="0"/>
        <v>75</v>
      </c>
      <c r="F77" s="1"/>
    </row>
    <row r="78" spans="1:6" ht="18.75">
      <c r="A78" s="5" t="s">
        <v>23</v>
      </c>
      <c r="B78" s="20">
        <v>45</v>
      </c>
      <c r="C78" s="20">
        <v>15</v>
      </c>
      <c r="D78" s="21">
        <v>20</v>
      </c>
      <c r="E78" s="18">
        <f t="shared" si="0"/>
        <v>80</v>
      </c>
      <c r="F78" s="1"/>
    </row>
    <row r="79" spans="1:6" ht="18.75">
      <c r="A79" s="5" t="s">
        <v>24</v>
      </c>
      <c r="B79" s="20">
        <v>87</v>
      </c>
      <c r="C79" s="20">
        <v>15</v>
      </c>
      <c r="D79" s="21">
        <v>30</v>
      </c>
      <c r="E79" s="18">
        <f t="shared" si="0"/>
        <v>132</v>
      </c>
      <c r="F79" s="1"/>
    </row>
    <row r="80" spans="1:6" ht="18.75">
      <c r="A80" s="5" t="s">
        <v>25</v>
      </c>
      <c r="B80" s="20">
        <v>22.5</v>
      </c>
      <c r="C80" s="20">
        <v>9</v>
      </c>
      <c r="D80" s="21">
        <v>15</v>
      </c>
      <c r="E80" s="18">
        <f t="shared" si="0"/>
        <v>46.5</v>
      </c>
      <c r="F80" s="1"/>
    </row>
    <row r="81" spans="1:7" ht="18.75">
      <c r="A81" s="5" t="s">
        <v>26</v>
      </c>
      <c r="B81" s="20">
        <v>52.5</v>
      </c>
      <c r="C81" s="20">
        <v>18</v>
      </c>
      <c r="D81" s="21">
        <v>25</v>
      </c>
      <c r="E81" s="18">
        <f t="shared" si="0"/>
        <v>95.5</v>
      </c>
      <c r="F81" s="1"/>
    </row>
    <row r="82" spans="1:7" ht="18.75">
      <c r="A82" s="5" t="s">
        <v>27</v>
      </c>
      <c r="B82" s="20">
        <v>135</v>
      </c>
      <c r="C82" s="20">
        <v>45</v>
      </c>
      <c r="D82" s="21">
        <v>10</v>
      </c>
      <c r="E82" s="18">
        <f t="shared" si="0"/>
        <v>190</v>
      </c>
      <c r="F82" s="1"/>
    </row>
    <row r="83" spans="1:7" ht="18.75">
      <c r="A83" s="5" t="s">
        <v>28</v>
      </c>
      <c r="B83" s="20">
        <v>60</v>
      </c>
      <c r="C83" s="20">
        <v>30</v>
      </c>
      <c r="D83" s="21">
        <v>2</v>
      </c>
      <c r="E83" s="18">
        <f t="shared" si="0"/>
        <v>92</v>
      </c>
      <c r="F83" s="1"/>
    </row>
    <row r="84" spans="1:7" ht="18.75">
      <c r="A84" s="5" t="s">
        <v>29</v>
      </c>
      <c r="B84" s="20">
        <v>37.5</v>
      </c>
      <c r="C84" s="20">
        <v>18</v>
      </c>
      <c r="D84" s="21">
        <v>25</v>
      </c>
      <c r="E84" s="18">
        <f t="shared" si="0"/>
        <v>80.5</v>
      </c>
      <c r="F84" s="1"/>
    </row>
    <row r="85" spans="1:7" ht="18.75">
      <c r="A85" s="5" t="s">
        <v>30</v>
      </c>
      <c r="B85" s="20">
        <v>82.5</v>
      </c>
      <c r="C85" s="20">
        <v>30</v>
      </c>
      <c r="D85" s="21">
        <v>15</v>
      </c>
      <c r="E85" s="18">
        <f t="shared" si="0"/>
        <v>127.5</v>
      </c>
      <c r="F85" s="1"/>
    </row>
    <row r="86" spans="1:7" ht="18.75">
      <c r="A86" s="5" t="s">
        <v>31</v>
      </c>
      <c r="B86" s="20">
        <v>24</v>
      </c>
      <c r="C86" s="20">
        <v>15</v>
      </c>
      <c r="D86" s="21">
        <v>15</v>
      </c>
      <c r="E86" s="18">
        <f t="shared" si="0"/>
        <v>54</v>
      </c>
      <c r="F86" s="1"/>
    </row>
    <row r="87" spans="1:7" ht="18.75">
      <c r="A87" s="5" t="s">
        <v>32</v>
      </c>
      <c r="B87" s="20">
        <v>52.5</v>
      </c>
      <c r="C87" s="20">
        <v>18</v>
      </c>
      <c r="D87" s="21">
        <v>21</v>
      </c>
      <c r="E87" s="18">
        <f t="shared" si="0"/>
        <v>91.5</v>
      </c>
      <c r="F87" s="1"/>
    </row>
    <row r="88" spans="1:7" ht="18.75">
      <c r="A88" s="5" t="s">
        <v>33</v>
      </c>
      <c r="B88" s="20">
        <v>52.5</v>
      </c>
      <c r="C88" s="20">
        <v>24</v>
      </c>
      <c r="D88" s="21">
        <v>23</v>
      </c>
      <c r="E88" s="18">
        <f t="shared" si="0"/>
        <v>99.5</v>
      </c>
      <c r="F88" s="1"/>
    </row>
    <row r="89" spans="1:7" ht="18.75">
      <c r="A89" s="5" t="s">
        <v>87</v>
      </c>
      <c r="B89" s="20">
        <v>810</v>
      </c>
      <c r="C89" s="20">
        <v>300</v>
      </c>
      <c r="D89" s="20">
        <f>SUM(D73:D88)</f>
        <v>360</v>
      </c>
      <c r="E89" s="18">
        <f t="shared" si="0"/>
        <v>1470</v>
      </c>
      <c r="F89" s="1"/>
      <c r="G89" s="19"/>
    </row>
  </sheetData>
  <mergeCells count="38">
    <mergeCell ref="C11:D11"/>
    <mergeCell ref="C6:D6"/>
    <mergeCell ref="C7:D7"/>
    <mergeCell ref="C8:D8"/>
    <mergeCell ref="C9:D9"/>
    <mergeCell ref="C10:D10"/>
    <mergeCell ref="A1:F1"/>
    <mergeCell ref="C25:D25"/>
    <mergeCell ref="C26:D26"/>
    <mergeCell ref="C27:D27"/>
    <mergeCell ref="C28:D28"/>
    <mergeCell ref="C13:D13"/>
    <mergeCell ref="C14:D14"/>
    <mergeCell ref="C15:D15"/>
    <mergeCell ref="C16:D16"/>
    <mergeCell ref="C17:D17"/>
    <mergeCell ref="C18:D18"/>
    <mergeCell ref="C12:D12"/>
    <mergeCell ref="C2:D2"/>
    <mergeCell ref="C3:D3"/>
    <mergeCell ref="C4:D4"/>
    <mergeCell ref="C5:D5"/>
    <mergeCell ref="A3:A17"/>
    <mergeCell ref="A35:A51"/>
    <mergeCell ref="A71:E71"/>
    <mergeCell ref="C31:D31"/>
    <mergeCell ref="C32:D32"/>
    <mergeCell ref="C33:D33"/>
    <mergeCell ref="C34:D34"/>
    <mergeCell ref="A19:A33"/>
    <mergeCell ref="C29:D29"/>
    <mergeCell ref="C30:D30"/>
    <mergeCell ref="C19:D19"/>
    <mergeCell ref="C20:D20"/>
    <mergeCell ref="C21:D21"/>
    <mergeCell ref="C22:D22"/>
    <mergeCell ref="C23:D23"/>
    <mergeCell ref="C24:D24"/>
  </mergeCells>
  <phoneticPr fontId="6"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项目申报表</vt:lpstr>
      <vt:lpstr>申报项目到乡统计表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陈志远</cp:lastModifiedBy>
  <cp:lastPrinted>2021-10-20T04:34:47Z</cp:lastPrinted>
  <dcterms:created xsi:type="dcterms:W3CDTF">2020-11-05T04:16:00Z</dcterms:created>
  <dcterms:modified xsi:type="dcterms:W3CDTF">2021-10-20T08:02:18Z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KSORubyTemplateID" linkTarget="0">
    <vt:lpwstr>14</vt:lpwstr>
  </property>
  <property fmtid="{D5CDD505-2E9C-101B-9397-08002B2CF9AE}" pid="4" name="ICV">
    <vt:lpwstr>05A3A9F87527449987F93B96D6DB5EE0</vt:lpwstr>
  </property>
</Properties>
</file>