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74"/>
  </bookViews>
  <sheets>
    <sheet name="汇总表" sheetId="9" r:id="rId1"/>
    <sheet name="8月底调整后项目库" sheetId="7" r:id="rId2"/>
    <sheet name="年初项目库" sheetId="1" r:id="rId3"/>
    <sheet name="新增项目入库汇总表" sheetId="2" r:id="rId4"/>
    <sheet name="新增项目入库明细表" sheetId="3" r:id="rId5"/>
    <sheet name="减少项目汇总表" sheetId="4" r:id="rId6"/>
    <sheet name="减少项目明细表" sheetId="5" r:id="rId7"/>
    <sheet name="入库项目关键信息调整" sheetId="6" r:id="rId8"/>
    <sheet name="Sheet1" sheetId="8" r:id="rId9"/>
  </sheets>
  <definedNames>
    <definedName name="_xlnm._FilterDatabase" localSheetId="1" hidden="1">'8月底调整后项目库'!$A$5:$AC$767</definedName>
    <definedName name="_xlnm._FilterDatabase" localSheetId="2" hidden="1">年初项目库!$A$2:$AC$585</definedName>
    <definedName name="_xlnm._FilterDatabase" localSheetId="4" hidden="1">新增项目入库明细表!$A$5:$Y$202</definedName>
    <definedName name="_xlnm._FilterDatabase" localSheetId="6" hidden="1">减少项目明细表!$A$8:$XEV$22</definedName>
    <definedName name="_xlnm._FilterDatabase" localSheetId="7" hidden="1">入库项目关键信息调整!$A$4:$R$88</definedName>
    <definedName name="_xlnm.Print_Titles" localSheetId="2">年初项目库!$3:$5</definedName>
    <definedName name="_xlnm.Print_Titles" localSheetId="7">入库项目关键信息调整!$3:$4</definedName>
    <definedName name="_xlnm.Print_Titles" localSheetId="5">减少项目汇总表!$3:$4</definedName>
    <definedName name="_xlnm.Print_Titles" localSheetId="4">新增项目入库明细表!$3:$5</definedName>
  </definedNames>
  <calcPr calcId="144525"/>
</workbook>
</file>

<file path=xl/sharedStrings.xml><?xml version="1.0" encoding="utf-8"?>
<sst xmlns="http://schemas.openxmlformats.org/spreadsheetml/2006/main" count="22000" uniqueCount="3789">
  <si>
    <t xml:space="preserve">绥宁县2022年度巩固拓展脱贫攻坚成果和乡村振兴项目拟入库项目申报分类汇总表
</t>
  </si>
  <si>
    <t>单位：万元、个、人</t>
  </si>
  <si>
    <t>序号</t>
  </si>
  <si>
    <t>项目类型</t>
  </si>
  <si>
    <t>项目个数</t>
  </si>
  <si>
    <t>资金规模和筹资方式</t>
  </si>
  <si>
    <t>受益对象</t>
  </si>
  <si>
    <t>备注</t>
  </si>
  <si>
    <t>项目预算总投资</t>
  </si>
  <si>
    <t>其中</t>
  </si>
  <si>
    <t>受益村（个）</t>
  </si>
  <si>
    <t>受益户数（户）</t>
  </si>
  <si>
    <t>受益人口数（人）</t>
  </si>
  <si>
    <t>财政资金</t>
  </si>
  <si>
    <t>其他财政资金</t>
  </si>
  <si>
    <t>其他资金</t>
  </si>
  <si>
    <t>受益脱贫村数（个）</t>
  </si>
  <si>
    <t>受益脱贫户数及防止返贫监测对象户数（户）</t>
  </si>
  <si>
    <t>受益脱贫人口数及防止返贫监测对象人口数（人）</t>
  </si>
  <si>
    <r>
      <rPr>
        <b/>
        <sz val="10.5"/>
        <color theme="1"/>
        <rFont val="仿宋_GB2312"/>
        <charset val="134"/>
      </rPr>
      <t>总</t>
    </r>
    <r>
      <rPr>
        <b/>
        <sz val="10.5"/>
        <color theme="1"/>
        <rFont val="Times New Roman"/>
        <charset val="134"/>
      </rPr>
      <t xml:space="preserve"> </t>
    </r>
    <r>
      <rPr>
        <b/>
        <sz val="10.5"/>
        <color theme="1"/>
        <rFont val="Times New Roman"/>
        <charset val="134"/>
      </rPr>
      <t xml:space="preserve"> </t>
    </r>
    <r>
      <rPr>
        <b/>
        <sz val="10.5"/>
        <color theme="1"/>
        <rFont val="仿宋_GB2312"/>
        <charset val="134"/>
      </rPr>
      <t>计</t>
    </r>
  </si>
  <si>
    <t>一、产业发展</t>
  </si>
  <si>
    <r>
      <rPr>
        <sz val="10.5"/>
        <color theme="1"/>
        <rFont val="Times New Roman"/>
        <charset val="134"/>
      </rPr>
      <t>1.</t>
    </r>
    <r>
      <rPr>
        <sz val="10.5"/>
        <color theme="1"/>
        <rFont val="仿宋_GB2312"/>
        <charset val="134"/>
      </rPr>
      <t>生产项目</t>
    </r>
  </si>
  <si>
    <r>
      <rPr>
        <sz val="10.5"/>
        <color theme="1"/>
        <rFont val="Times New Roman"/>
        <charset val="134"/>
      </rPr>
      <t>2.</t>
    </r>
    <r>
      <rPr>
        <sz val="10.5"/>
        <color theme="1"/>
        <rFont val="仿宋_GB2312"/>
        <charset val="134"/>
      </rPr>
      <t>加工流通项目</t>
    </r>
  </si>
  <si>
    <r>
      <rPr>
        <sz val="10.5"/>
        <color theme="1"/>
        <rFont val="Times New Roman"/>
        <charset val="134"/>
      </rPr>
      <t>3.</t>
    </r>
    <r>
      <rPr>
        <sz val="10.5"/>
        <color theme="1"/>
        <rFont val="仿宋_GB2312"/>
        <charset val="134"/>
      </rPr>
      <t>配套设施项目</t>
    </r>
  </si>
  <si>
    <r>
      <rPr>
        <sz val="10.5"/>
        <color theme="1"/>
        <rFont val="Times New Roman"/>
        <charset val="134"/>
      </rPr>
      <t>4.</t>
    </r>
    <r>
      <rPr>
        <sz val="10.5"/>
        <color theme="1"/>
        <rFont val="仿宋_GB2312"/>
        <charset val="134"/>
      </rPr>
      <t>产业服务支撑项目</t>
    </r>
  </si>
  <si>
    <r>
      <rPr>
        <sz val="10.5"/>
        <color theme="1"/>
        <rFont val="Times New Roman"/>
        <charset val="134"/>
      </rPr>
      <t>5.</t>
    </r>
    <r>
      <rPr>
        <sz val="10.5"/>
        <color theme="1"/>
        <rFont val="仿宋_GB2312"/>
        <charset val="134"/>
      </rPr>
      <t>金融保险配套项目</t>
    </r>
  </si>
  <si>
    <t>二、就业项目</t>
  </si>
  <si>
    <r>
      <rPr>
        <sz val="10.5"/>
        <color theme="1"/>
        <rFont val="Times New Roman"/>
        <charset val="134"/>
      </rPr>
      <t>1.</t>
    </r>
    <r>
      <rPr>
        <sz val="10.5"/>
        <color theme="1"/>
        <rFont val="仿宋_GB2312"/>
        <charset val="134"/>
      </rPr>
      <t>务工补助</t>
    </r>
  </si>
  <si>
    <r>
      <rPr>
        <sz val="10.5"/>
        <color theme="1"/>
        <rFont val="Times New Roman"/>
        <charset val="134"/>
      </rPr>
      <t>2.</t>
    </r>
    <r>
      <rPr>
        <sz val="10.5"/>
        <color theme="1"/>
        <rFont val="仿宋_GB2312"/>
        <charset val="134"/>
      </rPr>
      <t>就业培训</t>
    </r>
  </si>
  <si>
    <r>
      <rPr>
        <sz val="10.5"/>
        <color theme="1"/>
        <rFont val="Times New Roman"/>
        <charset val="134"/>
      </rPr>
      <t>3.</t>
    </r>
    <r>
      <rPr>
        <sz val="10.5"/>
        <color theme="1"/>
        <rFont val="仿宋_GB2312"/>
        <charset val="134"/>
      </rPr>
      <t>创业</t>
    </r>
  </si>
  <si>
    <r>
      <rPr>
        <sz val="10.5"/>
        <color theme="1"/>
        <rFont val="Times New Roman"/>
        <charset val="134"/>
      </rPr>
      <t>4.</t>
    </r>
    <r>
      <rPr>
        <sz val="10.5"/>
        <color theme="1"/>
        <rFont val="仿宋_GB2312"/>
        <charset val="134"/>
      </rPr>
      <t>乡村工匠</t>
    </r>
  </si>
  <si>
    <r>
      <rPr>
        <sz val="10.5"/>
        <color theme="1"/>
        <rFont val="Times New Roman"/>
        <charset val="134"/>
      </rPr>
      <t>5.</t>
    </r>
    <r>
      <rPr>
        <sz val="10.5"/>
        <color theme="1"/>
        <rFont val="仿宋_GB2312"/>
        <charset val="134"/>
      </rPr>
      <t>公益性岗位</t>
    </r>
  </si>
  <si>
    <t>三、乡村建设行动</t>
  </si>
  <si>
    <r>
      <rPr>
        <sz val="10.5"/>
        <color theme="1"/>
        <rFont val="Times New Roman"/>
        <charset val="134"/>
      </rPr>
      <t>1.</t>
    </r>
    <r>
      <rPr>
        <sz val="10.5"/>
        <color theme="1"/>
        <rFont val="仿宋_GB2312"/>
        <charset val="134"/>
      </rPr>
      <t>农村基础设施</t>
    </r>
  </si>
  <si>
    <r>
      <rPr>
        <sz val="10.5"/>
        <color theme="1"/>
        <rFont val="Times New Roman"/>
        <charset val="134"/>
      </rPr>
      <t>2.</t>
    </r>
    <r>
      <rPr>
        <sz val="10.5"/>
        <color theme="1"/>
        <rFont val="仿宋_GB2312"/>
        <charset val="134"/>
      </rPr>
      <t>人居环境整治</t>
    </r>
  </si>
  <si>
    <r>
      <rPr>
        <sz val="10.5"/>
        <color theme="1"/>
        <rFont val="Times New Roman"/>
        <charset val="134"/>
      </rPr>
      <t>3.</t>
    </r>
    <r>
      <rPr>
        <sz val="10.5"/>
        <color theme="1"/>
        <rFont val="仿宋_GB2312"/>
        <charset val="134"/>
      </rPr>
      <t>农村公共服务</t>
    </r>
  </si>
  <si>
    <t>四、易地搬迁后扶</t>
  </si>
  <si>
    <t>五、巩固三保障成果</t>
  </si>
  <si>
    <r>
      <rPr>
        <sz val="10.5"/>
        <color theme="1"/>
        <rFont val="Times New Roman"/>
        <charset val="134"/>
      </rPr>
      <t>1.</t>
    </r>
    <r>
      <rPr>
        <sz val="10.5"/>
        <color theme="1"/>
        <rFont val="仿宋_GB2312"/>
        <charset val="134"/>
      </rPr>
      <t>住房</t>
    </r>
  </si>
  <si>
    <r>
      <rPr>
        <sz val="10.5"/>
        <color theme="1"/>
        <rFont val="Times New Roman"/>
        <charset val="134"/>
      </rPr>
      <t>2.</t>
    </r>
    <r>
      <rPr>
        <sz val="10.5"/>
        <color theme="1"/>
        <rFont val="仿宋_GB2312"/>
        <charset val="134"/>
      </rPr>
      <t>教育</t>
    </r>
  </si>
  <si>
    <r>
      <rPr>
        <sz val="10.5"/>
        <color theme="1"/>
        <rFont val="Times New Roman"/>
        <charset val="134"/>
      </rPr>
      <t>3.</t>
    </r>
    <r>
      <rPr>
        <sz val="10.5"/>
        <color theme="1"/>
        <rFont val="仿宋_GB2312"/>
        <charset val="134"/>
      </rPr>
      <t>健康</t>
    </r>
  </si>
  <si>
    <r>
      <rPr>
        <sz val="10.5"/>
        <color theme="1"/>
        <rFont val="Times New Roman"/>
        <charset val="134"/>
      </rPr>
      <t>4.</t>
    </r>
    <r>
      <rPr>
        <sz val="10.5"/>
        <color theme="1"/>
        <rFont val="仿宋_GB2312"/>
        <charset val="134"/>
      </rPr>
      <t>综合保障</t>
    </r>
  </si>
  <si>
    <t>六、乡村治理和精神文明建设</t>
  </si>
  <si>
    <r>
      <rPr>
        <sz val="10.5"/>
        <color theme="1"/>
        <rFont val="Times New Roman"/>
        <charset val="134"/>
      </rPr>
      <t>1.</t>
    </r>
    <r>
      <rPr>
        <sz val="10.5"/>
        <color theme="1"/>
        <rFont val="仿宋_GB2312"/>
        <charset val="134"/>
      </rPr>
      <t>乡村治理</t>
    </r>
  </si>
  <si>
    <r>
      <rPr>
        <sz val="10.5"/>
        <color theme="1"/>
        <rFont val="Times New Roman"/>
        <charset val="134"/>
      </rPr>
      <t>2.</t>
    </r>
    <r>
      <rPr>
        <sz val="10.5"/>
        <color theme="1"/>
        <rFont val="仿宋_GB2312"/>
        <charset val="134"/>
      </rPr>
      <t>农村精神文明建设</t>
    </r>
  </si>
  <si>
    <t>七、项目管理费</t>
  </si>
  <si>
    <t>八、其他</t>
  </si>
  <si>
    <r>
      <rPr>
        <sz val="10.5"/>
        <color theme="1"/>
        <rFont val="Times New Roman"/>
        <charset val="134"/>
      </rPr>
      <t>1.</t>
    </r>
    <r>
      <rPr>
        <sz val="10.5"/>
        <color theme="1"/>
        <rFont val="仿宋_GB2312"/>
        <charset val="134"/>
      </rPr>
      <t>少数民族特色村寨建设项</t>
    </r>
  </si>
  <si>
    <r>
      <rPr>
        <sz val="10.5"/>
        <color theme="1"/>
        <rFont val="Times New Roman"/>
        <charset val="134"/>
      </rPr>
      <t>2.</t>
    </r>
    <r>
      <rPr>
        <sz val="10.5"/>
        <color theme="1"/>
        <rFont val="仿宋_GB2312"/>
        <charset val="134"/>
      </rPr>
      <t>困难群众饮用低氟茶</t>
    </r>
  </si>
  <si>
    <t>……</t>
  </si>
  <si>
    <t xml:space="preserve"> 2022年巩固拓展脱贫攻坚成果和衔接乡村振兴项目库（调整后）</t>
  </si>
  <si>
    <t>项目名称</t>
  </si>
  <si>
    <t>项目类别</t>
  </si>
  <si>
    <t>建设
性质</t>
  </si>
  <si>
    <t>实施地点</t>
  </si>
  <si>
    <t>是否纳入规划</t>
  </si>
  <si>
    <t>建设任务及规模</t>
  </si>
  <si>
    <t>资金概算（万元）</t>
  </si>
  <si>
    <t>受益对象（个、户、人）</t>
  </si>
  <si>
    <t>绩效目标</t>
  </si>
  <si>
    <t>群众参与和利益联结机制</t>
  </si>
  <si>
    <t>时间进度</t>
  </si>
  <si>
    <t>责任单位</t>
  </si>
  <si>
    <t>总投资</t>
  </si>
  <si>
    <t>其中统筹整合资金</t>
  </si>
  <si>
    <t>自筹资金</t>
  </si>
  <si>
    <t>受益村数</t>
  </si>
  <si>
    <t>受益户数</t>
  </si>
  <si>
    <t>受益人口数</t>
  </si>
  <si>
    <t>计划开工
时间</t>
  </si>
  <si>
    <t>计划完工
时间</t>
  </si>
  <si>
    <t>项目主管单位</t>
  </si>
  <si>
    <t>项目组织实施单位</t>
  </si>
  <si>
    <t>乡镇</t>
  </si>
  <si>
    <t>行政村</t>
  </si>
  <si>
    <t>小计</t>
  </si>
  <si>
    <t>财政衔接资金</t>
  </si>
  <si>
    <t>除衔接资金外的统筹整合资金</t>
  </si>
  <si>
    <t>受益脱贫村数</t>
  </si>
  <si>
    <t>受益脱贫户数和监测对象户数</t>
  </si>
  <si>
    <t>受益脱贫人口数和监测对象人口数</t>
  </si>
  <si>
    <t>东山乡发展壮大村级集体经济</t>
  </si>
  <si>
    <t>产业发展</t>
  </si>
  <si>
    <t>生产项目</t>
  </si>
  <si>
    <t>种植养殖加工服务</t>
  </si>
  <si>
    <t>新建</t>
  </si>
  <si>
    <t>东山乡</t>
  </si>
  <si>
    <t>所有村</t>
  </si>
  <si>
    <t>是</t>
  </si>
  <si>
    <t>发展壮大村级集体经济，其中组织部扶持村级集体经济发展三溪村50万元。</t>
  </si>
  <si>
    <t>发展壮大村级集体经济，带动脱贫人口增收。</t>
  </si>
  <si>
    <t>全乡4143户18862人受益，其中脱贫户和监测户749户3098人。</t>
  </si>
  <si>
    <t>2022.12</t>
  </si>
  <si>
    <t>县农水局、组织部</t>
  </si>
  <si>
    <t>鹅公岭乡发展壮大村级集体经济</t>
  </si>
  <si>
    <t>鹅公岭乡</t>
  </si>
  <si>
    <t>发展壮大村级集体经济。</t>
  </si>
  <si>
    <t>全乡共11个村12592人受益，其中脱贫人口3609人，监测对象65人。</t>
  </si>
  <si>
    <t>县农水局</t>
  </si>
  <si>
    <t>关峡乡发展壮大村级集体经济</t>
  </si>
  <si>
    <t>关峡乡</t>
  </si>
  <si>
    <t>发展壮大村级集体经济，其中组织部扶持村级集体经济发展大园村50万元。</t>
  </si>
  <si>
    <t>全乡脱贫户数和监测对象1458户5190人受益</t>
  </si>
  <si>
    <t>河口乡发展壮大村级集体经济</t>
  </si>
  <si>
    <t>河口乡</t>
  </si>
  <si>
    <t>发展壮大村级集体经济，其中组织部扶持村级集体经济发展河口村50万元。</t>
  </si>
  <si>
    <t>全乡4295户15386人受益，其中脱贫监测户787户，3286人</t>
  </si>
  <si>
    <t>红岩镇发展壮大村级集体经济</t>
  </si>
  <si>
    <t>红岩镇</t>
  </si>
  <si>
    <t>发展壮大村级集体经济，其中组织部扶持村级集体经济发展枊山村50万元。</t>
  </si>
  <si>
    <t>5309户17073人受益，其中脱贫户及监测户725户2388人</t>
  </si>
  <si>
    <t>黄土矿镇发展壮大村级集体经济</t>
  </si>
  <si>
    <t>黄土矿镇</t>
  </si>
  <si>
    <t>发展壮大村级集体经济，其中组织部扶持村级集体经济发展大湾村50万元。</t>
  </si>
  <si>
    <t>5507户17913人受益，其中脱贫及监测户933户3135人。</t>
  </si>
  <si>
    <t>金屋塘镇发展壮大村级集体经济</t>
  </si>
  <si>
    <t>金屋塘镇</t>
  </si>
  <si>
    <t>发展壮大村级集体经济，其中组织部扶持村级集体经济发展万紫村50万元。</t>
  </si>
  <si>
    <t>同股同权、保底分红壮大村集体经济，安排约300人就业，提高务工收入。</t>
  </si>
  <si>
    <t>乐安铺乡发展壮大村级集体经济</t>
  </si>
  <si>
    <t>乐安铺乡</t>
  </si>
  <si>
    <t>天堂村15万种植优质稻125亩，其余七个村各十万种植优质稻80余亩，剩余25万用于发展中药材100亩</t>
  </si>
  <si>
    <t>天堂村增加村级集体收入15万元，带动群众投工70人，人均增收2000元；其余七个村分别增加集体收入10万元，投工50人，人均增收2000元；中药材种植投工40人，人均增收2000元</t>
  </si>
  <si>
    <t>天堂村增加村级集体收入15万元，带动群众投工70人，人均增收2000元；其余七个村分别增加集体收入10万元，投工50人，人均增收2000元；中药材种植投工40人，人均增收2000元。</t>
  </si>
  <si>
    <t>李熙桥镇发展壮大村级集体经济</t>
  </si>
  <si>
    <t>李熙桥镇</t>
  </si>
  <si>
    <t>发展壮大村级集体经济</t>
  </si>
  <si>
    <t>实现壮大村集体资金及全村脱贫人口增收</t>
  </si>
  <si>
    <t>麻塘乡发展壮大村级集体经济</t>
  </si>
  <si>
    <t>麻塘乡</t>
  </si>
  <si>
    <t>全乡4961户16259人受益</t>
  </si>
  <si>
    <t>水口乡发展壮大村级集体经济</t>
  </si>
  <si>
    <t>水口乡</t>
  </si>
  <si>
    <t>发展壮大村级集体经济，其中组织部扶持村级集体经济发展茅坪村50万元。</t>
  </si>
  <si>
    <t>2915</t>
  </si>
  <si>
    <t>全乡2915户，10317人受益，其中脱贫监测519户，1565人</t>
  </si>
  <si>
    <t>唐家坊镇发展壮大村级集体经济</t>
  </si>
  <si>
    <t>唐家坊镇</t>
  </si>
  <si>
    <t>全镇4500户16576人受益，其中脱贫户和监测户351户1378人。</t>
  </si>
  <si>
    <t>瓦屋塘镇发展壮大村级集体经济</t>
  </si>
  <si>
    <t>瓦屋塘镇</t>
  </si>
  <si>
    <t>发展壮大村级集体经济，其中组织部扶持村级集体经济发展皮叶村50万元。</t>
  </si>
  <si>
    <t>全镇13个村7462户22639人受益</t>
  </si>
  <si>
    <t>武阳镇发展壮大村级集体经济</t>
  </si>
  <si>
    <t>武阳镇</t>
  </si>
  <si>
    <t>发展壮大村级集体经济，其中组织部扶持村级集体经济发展大溪村50万元。</t>
  </si>
  <si>
    <t>寨市乡发展壮大村级集体经济</t>
  </si>
  <si>
    <t>寨市乡</t>
  </si>
  <si>
    <t>发展壮大村级集体经济，其中组织部扶持村级集体经济发展竹桥村50万元。</t>
  </si>
  <si>
    <t>全乡8116户，29099人受益</t>
  </si>
  <si>
    <t>长铺子乡发展壮大村级集体经济</t>
  </si>
  <si>
    <t>长铺子乡</t>
  </si>
  <si>
    <t>1、村自主经营产业119万亩（枫木团村、道口村罗汉果产业，麻地的艾叶产业，游家湾的蓝莓产业，佘家村大豆玉米套种产业）2、组织部扶持村级集体经济发展道口村50万元。</t>
  </si>
  <si>
    <t>发展壮大村级集体经济以业资金的30%用以奖补经营主体，70%作为各村股本金入股企业或委托企业管理，按过渡期内不低于8%的年利率进行保底收益。各经营主体在所实施项目的自筹资金比例不得低于财政投入资金的50%，经营主体出具项目承接实施方案</t>
  </si>
  <si>
    <t>带动群众投工投劳895人增收</t>
  </si>
  <si>
    <t>东山乡新修机耕道项目</t>
  </si>
  <si>
    <t>配套基础设施项目</t>
  </si>
  <si>
    <t>小型农田水利设施建设</t>
  </si>
  <si>
    <t>相关村</t>
  </si>
  <si>
    <t>新修机耕道13.5公里</t>
  </si>
  <si>
    <t>新修机耕道12公里，盘活抛荒摞荒土地资源。</t>
  </si>
  <si>
    <t>鹅公岭乡新修机耕道项目</t>
  </si>
  <si>
    <t>新修机耕道11.5公里</t>
  </si>
  <si>
    <t>新修机耕道10公里，盘活抛荒摞荒土地资源。</t>
  </si>
  <si>
    <t>方便群众良田耕种及粮食收运，受益人口</t>
  </si>
  <si>
    <t>关峡乡新修机耕道项目</t>
  </si>
  <si>
    <t>新修机耕道16.5公里</t>
  </si>
  <si>
    <t>新修机耕道15公里，盘活抛荒摞荒土地资源。</t>
  </si>
  <si>
    <t>全乡645户1936人，其中脱贫户数和监测对象235户611人受益</t>
  </si>
  <si>
    <t>河口乡新修机耕道项目</t>
  </si>
  <si>
    <t>新修机耕道12公里</t>
  </si>
  <si>
    <t>受益人口2346户9706人，其中脱贫人口481户1978人。</t>
  </si>
  <si>
    <t>红岩镇新修机耕道项目</t>
  </si>
  <si>
    <t>新修机耕道15公里。</t>
  </si>
  <si>
    <t>2824户8935人受益，其中脱贫户及监测户381户1262人</t>
  </si>
  <si>
    <t>黄土矿镇新修机耕道项目</t>
  </si>
  <si>
    <t>新修机耕道10公里</t>
  </si>
  <si>
    <t>2838户9479人受益，其中脱贫及监测户466户1555人。</t>
  </si>
  <si>
    <t>金屋塘镇新修机耕道项目</t>
  </si>
  <si>
    <t>新修机耕道2公里</t>
  </si>
  <si>
    <t>新修机耕道11公里，盘活抛荒摞荒土地资源。</t>
  </si>
  <si>
    <t>村民出工，增加10人务工收入</t>
  </si>
  <si>
    <t>乐安铺乡新修机耕道项目</t>
  </si>
  <si>
    <t>407户1654人受益，其中脱贫户99人336户</t>
  </si>
  <si>
    <t>李熙桥镇新修机耕道项目</t>
  </si>
  <si>
    <t>新修机耕道17公里</t>
  </si>
  <si>
    <t>便于全镇粮食生产，增加农户收入</t>
  </si>
  <si>
    <t>麻塘乡新修机耕道项目</t>
  </si>
  <si>
    <t>水口乡新修机耕道项目</t>
  </si>
  <si>
    <t>新修机耕道2.8公里</t>
  </si>
  <si>
    <t>唐家坊镇新修机耕道项目</t>
  </si>
  <si>
    <t>新修机耕道14公里</t>
  </si>
  <si>
    <t>全镇802户3280人受益，其中脱贫户和监测户52户201人。</t>
  </si>
  <si>
    <t>瓦屋塘镇新修机耕道项目</t>
  </si>
  <si>
    <t>全镇8个村1018户3510人受益</t>
  </si>
  <si>
    <t>武阳镇新修机耕道项目</t>
  </si>
  <si>
    <t>新修机耕道16.7公里</t>
  </si>
  <si>
    <t xml:space="preserve">盘活抛荒摞荒土地资源，带动全村人口只增收
</t>
  </si>
  <si>
    <t>寨市乡新修机耕道项目</t>
  </si>
  <si>
    <t>新修机耕道18公里</t>
  </si>
  <si>
    <t>新修机耕道16公里，盘活抛荒摞荒土地资源。</t>
  </si>
  <si>
    <t>全乡560户，6000人受益</t>
  </si>
  <si>
    <t>长铺子乡新修机耕道项目</t>
  </si>
  <si>
    <t>带动群众投工投劳24人增收</t>
  </si>
  <si>
    <t>鹅公岭乡新修产业林道项目</t>
  </si>
  <si>
    <t>新修产业林道13千米</t>
  </si>
  <si>
    <t>新修产业林道新修产业林道13千米降低运输成本，增加经济收入。</t>
  </si>
  <si>
    <t>方便群众木材运输，受益人口1132人，其中脱贫人口318人。</t>
  </si>
  <si>
    <t>县林业局</t>
  </si>
  <si>
    <t>东山乡新修产业林道项目</t>
  </si>
  <si>
    <t>新修产业林道5千米</t>
  </si>
  <si>
    <t>新修产业林道新修产业林道5千米降低运输成本，增加经济收入。</t>
  </si>
  <si>
    <t>65户192人受益，其中脱贫户和监测户28户64人。</t>
  </si>
  <si>
    <t>乐安乡新修产业林道项目</t>
  </si>
  <si>
    <t>356户1085人受益</t>
  </si>
  <si>
    <t>乐安乡</t>
  </si>
  <si>
    <t>寨市乡新修产业林道项目</t>
  </si>
  <si>
    <t>新修产业林道40千米</t>
  </si>
  <si>
    <t>新修产业林道新修产业林道40千米降低运输成本，增加经济收入。</t>
  </si>
  <si>
    <t>全乡572户，5806人受益</t>
  </si>
  <si>
    <t>长铺子乡新修产业林道项目</t>
  </si>
  <si>
    <t>新修产业林道70千米</t>
  </si>
  <si>
    <t>新修产业林道新修产业林道70千米降低运输成本，增加经济收入。</t>
  </si>
  <si>
    <t>带动群众投工投劳334人增收</t>
  </si>
  <si>
    <t>河口乡新修产业林道项目</t>
  </si>
  <si>
    <t>新修产业林道20千米</t>
  </si>
  <si>
    <t>新修产业林道新修产业林道20千米降低运输成本，增加经济收入。</t>
  </si>
  <si>
    <t>受益人口582户3024人，其中脱贫人口289户682人。</t>
  </si>
  <si>
    <t>麻塘乡新修产业林道项目</t>
  </si>
  <si>
    <t>降低楠竹运输成本，提高楠竹利用率，增加村民经济收入。</t>
  </si>
  <si>
    <t>关峡乡新修产业林道项目</t>
  </si>
  <si>
    <t>新修产业林道29千米</t>
  </si>
  <si>
    <t>新修产业林道新修产业林道29千米降低运输成本，增加经济收入。</t>
  </si>
  <si>
    <t>全乡782户2321人，其中脱贫户数和监测对象285户741人受益</t>
  </si>
  <si>
    <t>武阳镇新修产业林道项目</t>
  </si>
  <si>
    <t>新修产业林道30千米</t>
  </si>
  <si>
    <t>新修产业林道新修产业林道30千米降低运输成本，增加经济收入。</t>
  </si>
  <si>
    <t>降低运输成本，增加全村经济收入</t>
  </si>
  <si>
    <t>李熙桥镇新修产业林道项目</t>
  </si>
  <si>
    <t>新修产业林道16千米</t>
  </si>
  <si>
    <t>新修产业林道新修产业林道16千米降低运输成本，增加经济收入。</t>
  </si>
  <si>
    <t>便于全镇出行，增加竹农收入</t>
  </si>
  <si>
    <t>红岩镇新修产业林道项目</t>
  </si>
  <si>
    <t>新修产业林道45千米。</t>
  </si>
  <si>
    <t>新修产业林道新修产业林道45千米降低运输成本，增加经济收入。</t>
  </si>
  <si>
    <t>7294户23854人受益，其中脱贫户及监测户1015户3395人</t>
  </si>
  <si>
    <t>黄土矿镇新修产业林道项目</t>
  </si>
  <si>
    <t>672户1871人受益，其中脱贫及监测户204户603人</t>
  </si>
  <si>
    <t>唐家坊镇新修产业林道项目</t>
  </si>
  <si>
    <t>新修产业林道45千米</t>
  </si>
  <si>
    <t>全镇1428户5422人受益，其中脱贫户和监测户111户487人。</t>
  </si>
  <si>
    <t>瓦屋塘镇新修产业林道项目</t>
  </si>
  <si>
    <t>新修产业林道22千米</t>
  </si>
  <si>
    <t>新修产业林道新修产业林道22千米降低运输成本，增加经济收入。</t>
  </si>
  <si>
    <t>全镇7个村589户1568人受益</t>
  </si>
  <si>
    <t>水口乡新修产业林道项目</t>
  </si>
  <si>
    <t>1891人收益，其中脱贫监测276户，1565人</t>
  </si>
  <si>
    <t>金屋塘镇新修产业林道项目</t>
  </si>
  <si>
    <t>村民出工，增加25人务工收入</t>
  </si>
  <si>
    <t>2022年长铺子乡笋竹两用示范林建设项目</t>
  </si>
  <si>
    <t>印坪村</t>
  </si>
  <si>
    <t>高标准笋竹两用示范林1000亩</t>
  </si>
  <si>
    <t>增加竹材、竹笋产量，辐射带动产业发展。</t>
  </si>
  <si>
    <t>带动群众投工投劳28人增收</t>
  </si>
  <si>
    <t>2022年麻塘乡压榨笋厂建设项目</t>
  </si>
  <si>
    <t>加工流通项目</t>
  </si>
  <si>
    <t>产地初加工和精深加工</t>
  </si>
  <si>
    <t>麻塘村</t>
  </si>
  <si>
    <t>竹笋压榨厂一座（笋榨25个）</t>
  </si>
  <si>
    <t>提高竹笋产值，增加农民收入。</t>
  </si>
  <si>
    <t>带动群众投工投劳37人增收</t>
  </si>
  <si>
    <t>2022年金屋塘镇压榨笋厂建设项目</t>
  </si>
  <si>
    <t>张家湾村</t>
  </si>
  <si>
    <t>竹笋压榨厂一座（笋榨45个）</t>
  </si>
  <si>
    <t>带动群众投工投劳，解决25-30人务工收入</t>
  </si>
  <si>
    <t>2022年瓦屋塘镇压榨笋厂建设项目</t>
  </si>
  <si>
    <t>瓦屋塘社区</t>
  </si>
  <si>
    <t>竹笋压榨厂一座（笋榨50个）</t>
  </si>
  <si>
    <t>全镇8个村1345户3678人受益</t>
  </si>
  <si>
    <t>2022年唐家坊镇压榨笋厂建设项目</t>
  </si>
  <si>
    <t>小乡村</t>
  </si>
  <si>
    <t>竹笋压榨厂一座（笋榨20个）</t>
  </si>
  <si>
    <t>全镇382户2852人受益，其中脱贫户和监测户46户193人。</t>
  </si>
  <si>
    <t>2022年鹅公岭乡油茶加工小作坊建设项目</t>
  </si>
  <si>
    <t>上白村</t>
  </si>
  <si>
    <t>建设油茶加工小作坊1座</t>
  </si>
  <si>
    <t>提高茶油质量及出油率，增加农民收入。</t>
  </si>
  <si>
    <t>方便群众油茶加工，受益人口1132人，其中脱贫人口318人。</t>
  </si>
  <si>
    <t>2022年绥宁县油茶幼林抚育项目</t>
  </si>
  <si>
    <t>种植业基地</t>
  </si>
  <si>
    <t>东山等10各乡镇</t>
  </si>
  <si>
    <t>金子等99个村</t>
  </si>
  <si>
    <t>对脱贫攻坚期的油茶产业基地进行幼林抚育9100亩</t>
  </si>
  <si>
    <t>促进油茶幼林的生长，尽快收益。</t>
  </si>
  <si>
    <t>增加村民经济收入。</t>
  </si>
  <si>
    <t>东山等10个乡镇</t>
  </si>
  <si>
    <t>武阳镇绞股蓝育苗基地项目</t>
  </si>
  <si>
    <t>武阳、大涧等</t>
  </si>
  <si>
    <t>建设62亩种苗基地</t>
  </si>
  <si>
    <t>每亩增加收入6000元，40亩共计增加农民收入24万元。</t>
  </si>
  <si>
    <t>生产主体提供技术服务、回收种苗</t>
  </si>
  <si>
    <t>武阳镇绞股蓝种植项目</t>
  </si>
  <si>
    <t>建设500亩种植基地</t>
  </si>
  <si>
    <t>每亩增加收入4000元，900亩共计增加农民360万元。</t>
  </si>
  <si>
    <t>经营主体提供技术服务、回收产品</t>
  </si>
  <si>
    <t>关峡乡绞股蓝种植项目</t>
  </si>
  <si>
    <t>花园阁等</t>
  </si>
  <si>
    <t>建设50亩种植基地</t>
  </si>
  <si>
    <t>每亩增加收入4000元，,100亩共计增加农民40万元。</t>
  </si>
  <si>
    <t>长铺子乡绞股蓝种植项目</t>
  </si>
  <si>
    <t>动雷村</t>
  </si>
  <si>
    <t>建设60亩种植基地</t>
  </si>
  <si>
    <t>每亩增加收入4000元，200亩共计增加农民收入80万元。</t>
  </si>
  <si>
    <t>寨市乡绞股蓝种植项目</t>
  </si>
  <si>
    <t>朝仪、表田等</t>
  </si>
  <si>
    <t>建设80亩种植基地</t>
  </si>
  <si>
    <t>每亩增加收入4000元，400亩共计增加农民收入160万元。</t>
  </si>
  <si>
    <t>鹅公岭乡绞股蓝种植项目</t>
  </si>
  <si>
    <t>太坪、鹅公等</t>
  </si>
  <si>
    <t>建设150亩种植基地</t>
  </si>
  <si>
    <t>金屋塘镇养牛产业基地建设项目</t>
  </si>
  <si>
    <t>养殖业基地</t>
  </si>
  <si>
    <t>双飞村</t>
  </si>
  <si>
    <t>新建约700平方米（120头牛）的标准养殖场及配套设施</t>
  </si>
  <si>
    <t>带领脱贫户及群众增收。</t>
  </si>
  <si>
    <t>带动群众投工投劳10人增收</t>
  </si>
  <si>
    <t>县畜牧水产事务中心</t>
  </si>
  <si>
    <t>瓦屋塘镇养牛产业基地建设项目</t>
  </si>
  <si>
    <t>岩湾村</t>
  </si>
  <si>
    <t>新建栏舍3000平方米，养牛500余头</t>
  </si>
  <si>
    <t>唐家坊镇养牛产业基地建设项目</t>
  </si>
  <si>
    <t>梅溪村</t>
  </si>
  <si>
    <t>新建栏舍2500平方米，养牛500余头</t>
  </si>
  <si>
    <t>带动群众投工投劳100人增收</t>
  </si>
  <si>
    <t>赖梅村</t>
  </si>
  <si>
    <t>东山乡养牛产业基地建设项目</t>
  </si>
  <si>
    <t>东山村</t>
  </si>
  <si>
    <t>新建栏舍480方米，饲养肉牛100头</t>
  </si>
  <si>
    <t>预计每年增加村集体收入8000元。</t>
  </si>
  <si>
    <t>全村728户3568人受益，其中脱贫户159户729人，监测户1户4人。</t>
  </si>
  <si>
    <t>麻塘乡养牛产业基地建设项目</t>
  </si>
  <si>
    <t>高梅村</t>
  </si>
  <si>
    <t>新建牛舍500平米</t>
  </si>
  <si>
    <t>带动群众投工投劳22人增收</t>
  </si>
  <si>
    <t>关峡乡养牛产业基地建设项目</t>
  </si>
  <si>
    <t>插柳村</t>
  </si>
  <si>
    <t>新建厂房600平方米，饲养120头肉牛</t>
  </si>
  <si>
    <t>全村50人，其中脱贫人口和监测对象6户26人受益</t>
  </si>
  <si>
    <t>瓦屋养牛产业基地建设项目</t>
  </si>
  <si>
    <t>枫门村</t>
  </si>
  <si>
    <t>新建养殖场500平方米</t>
  </si>
  <si>
    <t>全村6户24人受益</t>
  </si>
  <si>
    <t>枫门岭村（鲁巴冲）</t>
  </si>
  <si>
    <t>长铺乡养牛产业基地建设项目</t>
  </si>
  <si>
    <t>大碑村</t>
  </si>
  <si>
    <t>新建栏舍400平方米</t>
  </si>
  <si>
    <t>带动群众投工投劳80人增收</t>
  </si>
  <si>
    <t>秋木田村</t>
  </si>
  <si>
    <t>芷田村</t>
  </si>
  <si>
    <t>新建厂房440方米，饲养63头肉牛</t>
  </si>
  <si>
    <t>全村21人，其中脱贫人口和监测对象3户11人受益。</t>
  </si>
  <si>
    <t>长铺子乡养羊产业基地建设项目</t>
  </si>
  <si>
    <t>党坪村</t>
  </si>
  <si>
    <t>新建栏舍400平方米，养羊200余头</t>
  </si>
  <si>
    <t>带动群众投工投劳23人增收</t>
  </si>
  <si>
    <t>瓦屋塘镇养羊产业基地建设项目</t>
  </si>
  <si>
    <t>三星桥村</t>
  </si>
  <si>
    <t>养羊场扩建，长50米，宽5米。</t>
  </si>
  <si>
    <t>带动更多农户脱贫致富。</t>
  </si>
  <si>
    <t>全村8户30人受益</t>
  </si>
  <si>
    <t>绥宁县三星生态养殖专业合作社</t>
  </si>
  <si>
    <t>麻塘乡养羊产业基地建设项目</t>
  </si>
  <si>
    <t>修建羊舍600平米，总投资40万元</t>
  </si>
  <si>
    <t>带动群众投工投劳67人增收。</t>
  </si>
  <si>
    <t>联民村</t>
  </si>
  <si>
    <t>修建羊舍400平米，总投资23万元</t>
  </si>
  <si>
    <t>带动群众投工投劳34人增收。</t>
  </si>
  <si>
    <t>水口养羊产业基地建设项目</t>
  </si>
  <si>
    <t>新哨村</t>
  </si>
  <si>
    <t>修建羊舍450平米，总投资34万元</t>
  </si>
  <si>
    <t>带动群众投工投劳45人增收。</t>
  </si>
  <si>
    <t>关峡养羊产业基地建设项目</t>
  </si>
  <si>
    <t>岩脚田村</t>
  </si>
  <si>
    <t>新建羊舍200平方米，总投资23万元</t>
  </si>
  <si>
    <t>带动群众投工投劳36人增收。</t>
  </si>
  <si>
    <t>大龙村村</t>
  </si>
  <si>
    <t>东山乡黔邵花猪种质资源保护项目</t>
  </si>
  <si>
    <t>扩建</t>
  </si>
  <si>
    <t>大坪村</t>
  </si>
  <si>
    <t>养殖种公猪5头，能繁母猪200余头</t>
  </si>
  <si>
    <t>带动黔邵花猪繁殖，促进畜禽遗传资源保护，带领脱贫户及群众25人增收。</t>
  </si>
  <si>
    <t>受益人口8户25人。</t>
  </si>
  <si>
    <t>绥宁县黔邵花猪资源场</t>
  </si>
  <si>
    <t>寨市乡黔邵花猪种质资源保护项目</t>
  </si>
  <si>
    <t>茶冲村</t>
  </si>
  <si>
    <t>养殖种公猪2头，能繁母猪30头</t>
  </si>
  <si>
    <t>带动群众投工投劳18人增收。</t>
  </si>
  <si>
    <t>神山姜麟达家庭农场</t>
  </si>
  <si>
    <t>金屋塘镇黔邵花猪种质资源保护项目</t>
  </si>
  <si>
    <t>新华村</t>
  </si>
  <si>
    <t>养殖2头种公猪，30头母猪，场地建设约1100㎡</t>
  </si>
  <si>
    <t>带动群众投工投劳22人增收。</t>
  </si>
  <si>
    <t>农夫山货种养专业合作社</t>
  </si>
  <si>
    <t>长铺子乡黔邵花猪种质资源保护项目</t>
  </si>
  <si>
    <t>枫木团村</t>
  </si>
  <si>
    <t>养殖3头种公猪，60头母猪。</t>
  </si>
  <si>
    <t>带动群众投工投劳27人增收。</t>
  </si>
  <si>
    <t>枫木团生态种养专业合作社</t>
  </si>
  <si>
    <t>麻塘乡黔邵花猪种质资源保护项目</t>
  </si>
  <si>
    <t>抱龙村</t>
  </si>
  <si>
    <t>养殖2头种公猪，20头母猪</t>
  </si>
  <si>
    <t>带动群众投工投劳15人增收。</t>
  </si>
  <si>
    <t>大段花猪农民专业合作社</t>
  </si>
  <si>
    <t>2022年小额信贷贴息</t>
  </si>
  <si>
    <t>金融保险配套项目</t>
  </si>
  <si>
    <t>小额贷款贴息</t>
  </si>
  <si>
    <t>全县</t>
  </si>
  <si>
    <t>为全县1507户脱贫户小额信贷贴息。</t>
  </si>
  <si>
    <t>扶持农户发展产业增收，受益脱贫人口1500人。</t>
  </si>
  <si>
    <t>受益脱贫人口1500人。</t>
  </si>
  <si>
    <t>县乡村
振兴局</t>
  </si>
  <si>
    <t>绥宁县2022年高标准农田建设项目</t>
  </si>
  <si>
    <t>武阳镇、关峡乡、鹅公岭乡、寨市乡</t>
  </si>
  <si>
    <t>万福桥、六王、三房、肖家、武阳、周家、毛坪；珠玉、芷田、茶江、插柳、关峡、大元、岩脚田、梅口、花园角；刘家、佳田、上白、白土、文溪、佳马、地胡、鹅公、老塘、金坑、太坪。</t>
  </si>
  <si>
    <t>高标准农田建设4.2万亩</t>
  </si>
  <si>
    <t>投资6720万元，建设高标准农田4.2万亩，14907户48364人受益，其中受益脱贫人口418人。</t>
  </si>
  <si>
    <t>14907户48364人受益，其中受益脱贫人口418人。</t>
  </si>
  <si>
    <t>六大强农行动：高素质农民培育工程</t>
  </si>
  <si>
    <t>产业服务支撑项目</t>
  </si>
  <si>
    <t>人才培养</t>
  </si>
  <si>
    <t>全县部分乡镇和行政村</t>
  </si>
  <si>
    <t xml:space="preserve">是 </t>
  </si>
  <si>
    <t>全县培育500名高素质农民</t>
  </si>
  <si>
    <t>提升高素质农民产业发展和经营能力。</t>
  </si>
  <si>
    <t>有资质的职业培训学校和科研院所。</t>
  </si>
  <si>
    <t>六大强农行动：品牌打造和展销平台</t>
  </si>
  <si>
    <t>品牌打造和展销平台</t>
  </si>
  <si>
    <t>12个绿色食品认证，6个有机食品认证，400个农产品定量检测，组织企业参加中国农业博览会</t>
  </si>
  <si>
    <t>推进我县绿色农业高质量发展，提升我县农产品质量安全水平，切实维护广大消费者切身利益</t>
  </si>
  <si>
    <t>六大强农：2022年农业产业融合项目</t>
  </si>
  <si>
    <t>产业园（区）</t>
  </si>
  <si>
    <t>科技示范片、新型经营主体培育、龙头企业培育、特色园区建设。</t>
  </si>
  <si>
    <t>创建龙头企业2家、省级农业产业化联合体2家、现代农业产业园1家、现代农业特色产业园16家、县级示范合作社和家庭农场30家。</t>
  </si>
  <si>
    <t>六大强农行动：绥宁隆平种业有限公司杂交水稻产业良种繁育项目</t>
  </si>
  <si>
    <t>下湾村、李熙村、唐家坊村</t>
  </si>
  <si>
    <t>在绥宁县李熙村、下湾村等贫困村繁制种面积1000亩以上，烘干能力提升至60吨/天，实现37名重点人口脱贫任务。</t>
  </si>
  <si>
    <t>在绥宁县李熙村、下湾村等贫困村繁制种面积1000亩以上，烘干能力提升至60吨/天，增加年销售收入360万元，带动监测户人均年收益5000元。</t>
  </si>
  <si>
    <t>入股分红</t>
  </si>
  <si>
    <t>六大强农行动：2022年县级示范家庭农场</t>
  </si>
  <si>
    <t>休闲农业与乡村旅游</t>
  </si>
  <si>
    <t>建设县级示范家庭农场20家</t>
  </si>
  <si>
    <t>扶持家庭农场发展产业增收，带动脱贫人口40人。</t>
  </si>
  <si>
    <t>受益脱贫人口40人。</t>
  </si>
  <si>
    <t>县农经站</t>
  </si>
  <si>
    <t>六大强农行动：高档优质稻示范建设</t>
  </si>
  <si>
    <t>农产品仓储保鲜冷链基础设施建设</t>
  </si>
  <si>
    <t>全县境内17个乡镇</t>
  </si>
  <si>
    <t>208个</t>
  </si>
  <si>
    <t>高档优质稻的种植按照中高海拔地区为重点的要求，全县17个乡镇内基本连片种植五万亩高档优质稻基地，以种粮大户为实施主体。建立绥宁高档优质稻品牌，建设专业精选加工、烘干一流化机械设备和干湿度智能调节仓库等配套资源。</t>
  </si>
  <si>
    <t>①建立1万亩高效高档优质稻示范基地，每亩补贴100元，补贴资金共100万元；②种植补贴7万亩每亩补贴50元，补贴资金共350万元</t>
  </si>
  <si>
    <t>产业连片、基地连户、保底受益</t>
  </si>
  <si>
    <t>农业农村水利局</t>
  </si>
  <si>
    <t>农产品交易配套设施建设</t>
  </si>
  <si>
    <t>场建设和农村物流</t>
  </si>
  <si>
    <t>金屋镇、武阳镇</t>
  </si>
  <si>
    <t>草寨村、肖家村　</t>
  </si>
  <si>
    <t>金屋市场面积4500㎡，配套设施建设、加固摊位和柱子等，武阳市场面积9000㎡，配套设施建设、路面硬化、其他维护等。</t>
  </si>
  <si>
    <t>农产品流通带动产业发展。</t>
  </si>
  <si>
    <t>为群众农产品销售提供设施平台。</t>
  </si>
  <si>
    <t>县商务局　</t>
  </si>
  <si>
    <t>县商务局</t>
  </si>
  <si>
    <t>2022年创业致富带头人培训</t>
  </si>
  <si>
    <t>创业致富带头人培训220人。</t>
  </si>
  <si>
    <t>提升致富带头人产业发展技术，带动脱贫人口668人发展产业。</t>
  </si>
  <si>
    <t>带动脱贫人口668人发展产业。</t>
  </si>
  <si>
    <t>2022年雨露计划</t>
  </si>
  <si>
    <t>巩固三保障成果</t>
  </si>
  <si>
    <t>教育</t>
  </si>
  <si>
    <t>“雨露计划”</t>
  </si>
  <si>
    <t>救助就读中高职校困难家庭子女4000人次。</t>
  </si>
  <si>
    <t>救助就读中高职校困难家庭子女4000人。</t>
  </si>
  <si>
    <t>受益脱贫人口4000人。</t>
  </si>
  <si>
    <t>河口乡多逸寨村危桥改造</t>
  </si>
  <si>
    <t>乡村建设行动</t>
  </si>
  <si>
    <t>农村基础设施</t>
  </si>
  <si>
    <t>农村道路建设</t>
  </si>
  <si>
    <t>多逸寨村</t>
  </si>
  <si>
    <t>马洋滩桥1座，长30米，宽5米</t>
  </si>
  <si>
    <t>解决全村贫困人口出行方便</t>
  </si>
  <si>
    <t>县交通局</t>
  </si>
  <si>
    <t>金屋塘镇岳溪江村危桥改造</t>
  </si>
  <si>
    <t>岳溪江村</t>
  </si>
  <si>
    <t>小水江桥1座</t>
  </si>
  <si>
    <t>关峡乡茶江村危桥改造</t>
  </si>
  <si>
    <t>茶江村</t>
  </si>
  <si>
    <t>茶江桥1座</t>
  </si>
  <si>
    <t>金屋塘镇雄鱼村危桥改造</t>
  </si>
  <si>
    <t>雄鱼村</t>
  </si>
  <si>
    <t>柒家桥1座</t>
  </si>
  <si>
    <t>长铺乡龙家村村组道路建设</t>
  </si>
  <si>
    <t>龙家村</t>
  </si>
  <si>
    <t>龙家村10组秀子湾至高子头1.1公里</t>
  </si>
  <si>
    <t>村组道路建设</t>
  </si>
  <si>
    <t>羊古田至在丘V624线1.924公里</t>
  </si>
  <si>
    <t>方便全村342户1227人出行</t>
  </si>
  <si>
    <t>金屋塘镇金屋村村组道路建设</t>
  </si>
  <si>
    <t>金屋村</t>
  </si>
  <si>
    <t>板冲组长坪至上板冲C088线2.5公里</t>
  </si>
  <si>
    <t>河口乡多逸寨村村组道路建设</t>
  </si>
  <si>
    <t>多逸寨村组道路建设长1.6公里，宽3.5米，厚0.18米</t>
  </si>
  <si>
    <t>寨市乡正板村村组道路建设</t>
  </si>
  <si>
    <t>正板村</t>
  </si>
  <si>
    <t>大树脚组至竹桥村乌党坳组1.85公里</t>
  </si>
  <si>
    <t>2022年蓼水村村组道路建设</t>
  </si>
  <si>
    <t>蓼水村</t>
  </si>
  <si>
    <t>蓼水村村道连接路0.88公里。</t>
  </si>
  <si>
    <t>解决4-16组人口出行方便，受益人口182人，其中脱贫户51户165人</t>
  </si>
  <si>
    <t>2022年巷子村道路建设</t>
  </si>
  <si>
    <t>巷子村</t>
  </si>
  <si>
    <t>网步坡至网步口(又名黄家叶至网步口)0.36公里</t>
  </si>
  <si>
    <t>金屋塘镇大吉砖屋新村资源产业路建设</t>
  </si>
  <si>
    <t>产业路</t>
  </si>
  <si>
    <t>大吉砖屋新村</t>
  </si>
  <si>
    <t>大丫垅至郭家冲0.45公里</t>
  </si>
  <si>
    <t>李熙桥镇双元村资源产业路建设</t>
  </si>
  <si>
    <t>双元村</t>
  </si>
  <si>
    <t>黄泥坳至白燕凸0.285公里</t>
  </si>
  <si>
    <t>瓦屋塘镇三星桥村资源产业路建设</t>
  </si>
  <si>
    <t>大石至长冲3.5公里，厚0.2米，宽4.5。</t>
  </si>
  <si>
    <t>武阳镇双鸣村资源产业路建设</t>
  </si>
  <si>
    <t>双鸣村</t>
  </si>
  <si>
    <t>刘家畔至桃子园2.881公里</t>
  </si>
  <si>
    <t>武阳镇桐木村资源产业路建设</t>
  </si>
  <si>
    <t>桐木村</t>
  </si>
  <si>
    <t>湾头水至罗家坪0.355公里</t>
  </si>
  <si>
    <t>寨市寨市村乡资源产业路建设</t>
  </si>
  <si>
    <t>寨市村</t>
  </si>
  <si>
    <t>省道路口至形坳冲0.148公里</t>
  </si>
  <si>
    <t>寨市乡下寨村资源产业路建设</t>
  </si>
  <si>
    <t>下寨村</t>
  </si>
  <si>
    <t>岔路口至杨达田0.425公里</t>
  </si>
  <si>
    <t>寨市乡十里铺村资源产业路建设</t>
  </si>
  <si>
    <t>十里铺村</t>
  </si>
  <si>
    <t>十里铺涵洞口至守圳田0.37公里</t>
  </si>
  <si>
    <t>寨市乡茶冲村资源产业路建设</t>
  </si>
  <si>
    <t>岔路口至神蟹山0.977公里</t>
  </si>
  <si>
    <t>寨市乡寨市村资源产业路建设</t>
  </si>
  <si>
    <t>高速路口至百晟猪场0.475公里</t>
  </si>
  <si>
    <t>长铺乡龙家村资源产业路建设</t>
  </si>
  <si>
    <t>杆子坳至高坳1.88公里</t>
  </si>
  <si>
    <t>唐家坊镇下湾村4、5、6、8组组道修建</t>
  </si>
  <si>
    <t>下湾村</t>
  </si>
  <si>
    <t>组道新建400米，5米宽</t>
  </si>
  <si>
    <t>解决全村136户，702位村民出行问题，其中受益脱贫、监测户18户75人</t>
  </si>
  <si>
    <t>县发改局</t>
  </si>
  <si>
    <t>长铺乡佘家村水圳硬化工程</t>
  </si>
  <si>
    <t>佘家村</t>
  </si>
  <si>
    <t>水渠硬化250米,规格为30*30*10</t>
  </si>
  <si>
    <t>解决88亩稻田灌溉，其中受益人口237人脱贫人口60人</t>
  </si>
  <si>
    <t>组织当地群众参与务工</t>
  </si>
  <si>
    <t>唐家坊镇小乡村组道硬化工程</t>
  </si>
  <si>
    <t>路面硬化135米，3米宽，厚0.2米</t>
  </si>
  <si>
    <t>解决125户，500人出行问题，其中受益脱贫、监测户10户40人</t>
  </si>
  <si>
    <t>麻塘乡抱龙村水渠硬化工程</t>
  </si>
  <si>
    <t>水渠硬化500米,30*30*10</t>
  </si>
  <si>
    <t>解决160亩稻田灌溉，其中受益人口460人脱贫人口68人</t>
  </si>
  <si>
    <t>115户460人受益</t>
  </si>
  <si>
    <t>金屋塘镇张家湾村树立坪组新建道路</t>
  </si>
  <si>
    <t>新建道路500米</t>
  </si>
  <si>
    <t>解决村民300人出行问题，其中受益脱贫人口80人</t>
  </si>
  <si>
    <t>瓦屋塘镇瓦屋塘社区8组道路硬化工程</t>
  </si>
  <si>
    <t>路面硬化480米，宽3.5米厚0.18米</t>
  </si>
  <si>
    <t>解决200亩水田灌溉，其中收益脱贫人口50人</t>
  </si>
  <si>
    <t>瓦屋塘镇岩湾村5组、12组道路硬化工程</t>
  </si>
  <si>
    <t>道路硬化620米，3.5米宽，0.18米厚，停车场40平方米，0.15米厚</t>
  </si>
  <si>
    <t>解决村民1500人出行，，其中收益脱贫人口38人</t>
  </si>
  <si>
    <t>瓦屋塘镇宝顶村8组河堤维修和堡坎恢复工程</t>
  </si>
  <si>
    <t>宝顶村</t>
  </si>
  <si>
    <t>维修河堤20米长，3米高，1米宽，宝顶8组水毁堡坎维修</t>
  </si>
  <si>
    <t>解决村民500人出行，其中收益脱贫人口30人</t>
  </si>
  <si>
    <t>瓦屋塘镇三星桥村通组公路硬化工程</t>
  </si>
  <si>
    <t>路面硬化370米，4米宽，0.18米厚</t>
  </si>
  <si>
    <t>解决村民500人出行问题，其中受益脱贫人口210人</t>
  </si>
  <si>
    <t>李熙桥镇滚水村水渠工程</t>
  </si>
  <si>
    <t>滚水村</t>
  </si>
  <si>
    <t>滚水村3、4、5组新修茶果山至井水头和石家叽至凤得冲水渠325米</t>
  </si>
  <si>
    <t>解决村民358人生产问题，其中受益脱贫人口50人</t>
  </si>
  <si>
    <t>李熙桥镇浆塘村道路硬化</t>
  </si>
  <si>
    <t>浆塘村</t>
  </si>
  <si>
    <t>组道硬化176米,宽3.5米，厚0.2米</t>
  </si>
  <si>
    <t>解决村民1700人生产问题，其中受益脱贫人口238人</t>
  </si>
  <si>
    <t>寨市乡李家湾村5组道路硬化</t>
  </si>
  <si>
    <t>李家湾村</t>
  </si>
  <si>
    <t>组道硬化135米,宽3.5米，厚0.2米</t>
  </si>
  <si>
    <t>解决村民160人出行问题，其中受益脱贫人口和监测对象人口数20人</t>
  </si>
  <si>
    <t>2022年红岩镇稠清村道路硬化</t>
  </si>
  <si>
    <t>稠清村</t>
  </si>
  <si>
    <t>路面硬化50米,宽5米，空地硬化750平米</t>
  </si>
  <si>
    <t>解决村民240人出行问题，其中受益脱贫人口35人</t>
  </si>
  <si>
    <t>鹅公岭乡鹅公村河堤道维修</t>
  </si>
  <si>
    <t>改建</t>
  </si>
  <si>
    <t>鹅公村</t>
  </si>
  <si>
    <t>新建浆彻河堤长73米，高2.6米，1米宽</t>
  </si>
  <si>
    <t>解决村民310人出行问题，其中受益脱贫人口41人</t>
  </si>
  <si>
    <t>鹅公岭乡太坪村机耕道维修</t>
  </si>
  <si>
    <t>太坪村</t>
  </si>
  <si>
    <t>维修机耕道135米,宽3.5米，厚0.2米</t>
  </si>
  <si>
    <t>解决村民280人出行问题，其中受益脱贫人口28人</t>
  </si>
  <si>
    <t>鹅公岭乡老塘村河堤道维修</t>
  </si>
  <si>
    <t>老塘村</t>
  </si>
  <si>
    <t>解决村民256人出行问题，其中受益脱贫人口35人</t>
  </si>
  <si>
    <t>寨市乡寨市村通组道路硬化工程</t>
  </si>
  <si>
    <t>基础设施建设和维修11组水坝1座和水渠150米</t>
  </si>
  <si>
    <t>解决村民190人生产问题，其中受益脱贫人口23人</t>
  </si>
  <si>
    <t>长铺乡枫木团村水渠硬化工程</t>
  </si>
  <si>
    <t>水渠硬化250米,规格为30*30*10米</t>
  </si>
  <si>
    <t>解决村民180人生产问题，其中受益脱贫人口30人</t>
  </si>
  <si>
    <t>长铺乡枫香村防洪堤</t>
  </si>
  <si>
    <t>枫香村</t>
  </si>
  <si>
    <t>防洪堤35米，高3米，厚1米</t>
  </si>
  <si>
    <t>解决村民200人生产问题，其中受益脱贫人口30人</t>
  </si>
  <si>
    <t>关峡乡花园阁村17组道路硬化工程</t>
  </si>
  <si>
    <t>花园阁村</t>
  </si>
  <si>
    <t>道路硬化270米,宽3.5米，厚0.2米</t>
  </si>
  <si>
    <t>解决村民500人生产问题，其中受益脱贫人口120人</t>
  </si>
  <si>
    <t>李熙桥镇李熙村田间渠道硬化工程</t>
  </si>
  <si>
    <t>李熙村</t>
  </si>
  <si>
    <t>新建田间渠道500米规格为30*30*10</t>
  </si>
  <si>
    <t>解决村民380人出行问题，其中受益脱贫人口90人</t>
  </si>
  <si>
    <t>李熙桥镇苏洲村道路硬化工程</t>
  </si>
  <si>
    <t>苏洲村</t>
  </si>
  <si>
    <t>解决村民280人出行问题，其中受益脱贫人口64人</t>
  </si>
  <si>
    <t>瓦屋塘镇白家坊村2组修建河堤工程</t>
  </si>
  <si>
    <t>白家坊村</t>
  </si>
  <si>
    <t>修建河堤100米、道路硬化40米</t>
  </si>
  <si>
    <t>保护300亩农田不被洪水淹没.</t>
  </si>
  <si>
    <t>其中受益脱贫人口30人</t>
  </si>
  <si>
    <t>金屋塘镇雄鱼村田间渠道</t>
  </si>
  <si>
    <t>水渠硬化500米，规格为30*30*10</t>
  </si>
  <si>
    <t>改善水田农业灌溉条件。</t>
  </si>
  <si>
    <t>其中受益脱贫人口120人</t>
  </si>
  <si>
    <t>东山乡白岩村2022年红提种植</t>
  </si>
  <si>
    <t>白岩村</t>
  </si>
  <si>
    <t>红提种植10亩</t>
  </si>
  <si>
    <t>通过发展红提产业，增加农户收入。</t>
  </si>
  <si>
    <t>全村288户1120人受益，其中脱贫户和监测户52户199人。</t>
  </si>
  <si>
    <t>县民宗局</t>
  </si>
  <si>
    <t>白岩
村</t>
  </si>
  <si>
    <t>东山乡金子村组道硬化</t>
  </si>
  <si>
    <t>金子村</t>
  </si>
  <si>
    <t>组道硬化1.3公里</t>
  </si>
  <si>
    <t>8组组道硬化1.3公里，方便群众出行及生产生活。</t>
  </si>
  <si>
    <t>全村234户865人受益，其中脱贫户和监测户54户214人。</t>
  </si>
  <si>
    <t>东山乡瓮溪村种植红提</t>
  </si>
  <si>
    <t>瓮溪村</t>
  </si>
  <si>
    <t>种植红提10亩</t>
  </si>
  <si>
    <t>预计每年增加村集体收入3万元，带动就业50人，其中脱贫人口20人。</t>
  </si>
  <si>
    <t>全村412户1721人受益，其中脱贫户和监测户52户217人。</t>
  </si>
  <si>
    <t>东山乡横坡村种植红提</t>
  </si>
  <si>
    <t>横坡村</t>
  </si>
  <si>
    <t>全村321户1258人受益，其中脱贫户和监测户41户170人。</t>
  </si>
  <si>
    <t>2022年关峡乡花园阁村产业发展</t>
  </si>
  <si>
    <t>养鱼200亩，种植罗汉果200亩，种植黄桃100亩，修建产业道路500米。</t>
  </si>
  <si>
    <t>全村1059户3768人，其中脱贫户数和监测对象220户682人受益</t>
  </si>
  <si>
    <t>2022年河口乡水车村12.13组道硬化</t>
  </si>
  <si>
    <t>水车村</t>
  </si>
  <si>
    <t>河口乡水车村12.13组道硬化1000米</t>
  </si>
  <si>
    <t>河口乡水车村12.13组道硬化，方便群众出行。</t>
  </si>
  <si>
    <t>150户600人受益，其中受益脱贫人口15人。</t>
  </si>
  <si>
    <t>2022年寨市乡朝仪村人居环境整治</t>
  </si>
  <si>
    <t>人居环境整治</t>
  </si>
  <si>
    <t>村容村貌提升</t>
  </si>
  <si>
    <t>朝仪村</t>
  </si>
  <si>
    <t>全村所有人居环镜综合整治</t>
  </si>
  <si>
    <t>优化全村人居环境，为建设宜居村庄奠定基础。</t>
  </si>
  <si>
    <t>106户800人受益，改善生产、生活环境</t>
  </si>
  <si>
    <t>2022年周家村示范院落建设</t>
  </si>
  <si>
    <t>周家村</t>
  </si>
  <si>
    <t>1、路面硬化：长300米*宽3.5米*厚0.2米2、休闲场所建设
3、休闲器材采购。</t>
  </si>
  <si>
    <t>丰富村民精神文化生活，方便全村825人出行</t>
  </si>
  <si>
    <t>全村825人受益，其中受益脱贫人口182人。</t>
  </si>
  <si>
    <t>2022年大湾村粮库-豹子山道路硬化</t>
  </si>
  <si>
    <t>大湾村</t>
  </si>
  <si>
    <t>道路硬化长355米*宽6米*厚0.2米、新增挡土墙77立方米</t>
  </si>
  <si>
    <t>1</t>
  </si>
  <si>
    <t>1051</t>
  </si>
  <si>
    <t>方便村民人出行</t>
  </si>
  <si>
    <t>全村1051户3564人受益，其中脱贫及监测户195户664人。</t>
  </si>
  <si>
    <t>2022年鹅公岭乡上白村人居环境整治项目</t>
  </si>
  <si>
    <t>全村范围内开展人居环境整治基础设施建设，完成100户人居环境整治基础设施建设。</t>
  </si>
  <si>
    <t>全村范围内开展人居环境整治基础设施建设，改善全村人居环境。</t>
  </si>
  <si>
    <t>组织当地群众参与务工，改善全村人居环境，全村291户1131人受益，其中脱贫户和监测户81户318人</t>
  </si>
  <si>
    <t>2022年鹅公岭乡太坪村人居环境整治项目</t>
  </si>
  <si>
    <t>全村范围内开展人居环境整治基础设施建设，完成160户人居环境整治基础设施建设。</t>
  </si>
  <si>
    <t>组织当地群众参与务工，改善全村人居环境，全村552户2101人受益，其中脱贫户和监测户173户711人</t>
  </si>
  <si>
    <t>河口乡新团村组道维修</t>
  </si>
  <si>
    <t>新团村</t>
  </si>
  <si>
    <t>原新团片道路维修
（路面维修500方，堡坎100方）。</t>
  </si>
  <si>
    <t>方便全村1708名群众出行</t>
  </si>
  <si>
    <t>全村446户1708人受益，其中脱贫监测户106户，475人</t>
  </si>
  <si>
    <t>河口乡塘湾村桥梁建设</t>
  </si>
  <si>
    <t>塘湾村</t>
  </si>
  <si>
    <t>平板桥4座，长8米，宽3米。</t>
  </si>
  <si>
    <t>方便全村1519名群众出行</t>
  </si>
  <si>
    <t>全村409户1519人受益，其中脱贫监测户87户，364人</t>
  </si>
  <si>
    <t>河口乡塘湾村组道改造</t>
  </si>
  <si>
    <t>对3组、4组组道悬空路段共150米左右修保坎。</t>
  </si>
  <si>
    <t>河口乡塘湾村自来水维护</t>
  </si>
  <si>
    <t>农村供水保障设施建设</t>
  </si>
  <si>
    <t>对1.2.3.4组.10.11.12组自来水设备进行维护。</t>
  </si>
  <si>
    <t>2022年长铺乡大碑村一组危桥维修</t>
  </si>
  <si>
    <t>一组危桥维修长20米。</t>
  </si>
  <si>
    <t>解决农田运输，林业运输和出行</t>
  </si>
  <si>
    <t>组织当地群众参与投工投劳25人</t>
  </si>
  <si>
    <t>长铺子乡大碑村自来水升级改造</t>
  </si>
  <si>
    <t>全村各小组自来水升级改造。</t>
  </si>
  <si>
    <t>保障全村旱季供水安全，改善村民生活水平。</t>
  </si>
  <si>
    <t>全村1577人，贫困户304人受益</t>
  </si>
  <si>
    <t>长铺子乡大碑村桐油坪组道硬化</t>
  </si>
  <si>
    <t>新修长380米宽2.5米厚0.18。80*3*0.20，堡坎60方，路基2万元。</t>
  </si>
  <si>
    <t>解决20户，82人出行。</t>
  </si>
  <si>
    <t>全村1577人，贫困户6户19人受益</t>
  </si>
  <si>
    <t>长铺子乡麻地村生产生活附属设施建设</t>
  </si>
  <si>
    <t>麻地村</t>
  </si>
  <si>
    <t>增加附属配套设施168套。</t>
  </si>
  <si>
    <t>改善村民居住环境，保障村民出行安全，改善生产生活环境。</t>
  </si>
  <si>
    <t>全村1039人，贫困户164人受益。</t>
  </si>
  <si>
    <t>2022年东山乡白岩村入户路硬化</t>
  </si>
  <si>
    <t>入户路硬化0.44km*2.5m宽*0.15米厚。</t>
  </si>
  <si>
    <t>实现全村户户通水泥路，为群众出行提供便利。</t>
  </si>
  <si>
    <t>2022年东山乡白岩村人居环境整治</t>
  </si>
  <si>
    <t>人居环境整治房前屋后臭水沟建设，修建水圳3000米等项目。</t>
  </si>
  <si>
    <t>2022年阳溪村机耕道建设</t>
  </si>
  <si>
    <t>阳溪村</t>
  </si>
  <si>
    <t>机耕道修建6.5km*3.5m宽。</t>
  </si>
  <si>
    <t>治理耕地抛荒120亩，方便群众生产生活。</t>
  </si>
  <si>
    <t>全村481户1880人受益，其中脱贫户和监测户59户212人。</t>
  </si>
  <si>
    <t>阳溪
村</t>
  </si>
  <si>
    <t>2022年东山乡阳溪村人居环境整治</t>
  </si>
  <si>
    <t>建设10个垃圾分类亭和环境整治项目。</t>
  </si>
  <si>
    <t>乐安铺乡天堂村入户道路硬化</t>
  </si>
  <si>
    <t>天堂村</t>
  </si>
  <si>
    <t>入户道路硬化1000米×2.5米×0.2米。</t>
  </si>
  <si>
    <t>改善村民生活条件，方便村民出行</t>
  </si>
  <si>
    <t>383户1532人受益，其中脱贫户100户356人</t>
  </si>
  <si>
    <t>天堂
村</t>
  </si>
  <si>
    <t>麻塘乡洪溪村下洪溪组道路扩宽工程</t>
  </si>
  <si>
    <t>洪溪村</t>
  </si>
  <si>
    <t>下洪溪院子扩宽0.20公里*37.5万元/公里。</t>
  </si>
  <si>
    <t>方便191人出行，解决全村出行难问题。</t>
  </si>
  <si>
    <t>49户191人受益</t>
  </si>
  <si>
    <t>麻塘乡洪溪村下洪溪组道路硬化工程</t>
  </si>
  <si>
    <t>下洪溪院子硬化0.23公里*宽4米*43.75万元/公里。</t>
  </si>
  <si>
    <t>麻塘乡洪溪村杨家至蒋家道路扩宽</t>
  </si>
  <si>
    <t>浆砌挡墙200米2.5米扩宽至4.5米。</t>
  </si>
  <si>
    <t>麻塘乡江抱村全村18个小组 入户路及排水沟硬化</t>
  </si>
  <si>
    <t>江抱村</t>
  </si>
  <si>
    <t>入户路及排水沟硬化10公里。</t>
  </si>
  <si>
    <t>1至18组164户763人
方便出行。</t>
  </si>
  <si>
    <t>466户1540人受益</t>
  </si>
  <si>
    <t>2022年水口乡茶山村河堤修建</t>
  </si>
  <si>
    <t>茶山村</t>
  </si>
  <si>
    <t>茶山村牛子界河堤新建及加固建设150米。</t>
  </si>
  <si>
    <t>783</t>
  </si>
  <si>
    <t>可保护400亩农田不被洪水淹没，避免15栋村民房屋被洪水侵袭</t>
  </si>
  <si>
    <t>全村783户，2235人受益，其中脱贫监测140户，462人</t>
  </si>
  <si>
    <t>金屋塘双飞村公路拓宽与硬化</t>
  </si>
  <si>
    <t>3组:1、拓宽：270米*2米；
    2、硬化：270米*3.5米*0.2米。</t>
  </si>
  <si>
    <t>方便交通和产业发展、提高产业经济效益。</t>
  </si>
  <si>
    <t>2组、3组、6组共68户216人受益，其中脱贫户、监测户23户69人。</t>
  </si>
  <si>
    <t>金屋塘镇双飞村公路新修与硬化</t>
  </si>
  <si>
    <t>3组：1、新修：50米*3.5米；2、硬化：50米*3.5米*0.15米；5组：1、新修240米*3.5米； 2、硬化：240米*3.5*0.15米；</t>
  </si>
  <si>
    <t>2组、3组、5组、8组共93户363人受益，其中脱贫户、监测户10户50人。</t>
  </si>
  <si>
    <t>金屋塘镇双飞村公路硬化</t>
  </si>
  <si>
    <t>13组公路硬化：216米X3.5米X0.15米；
10组公路硬化：30米X3.5米X0.15米。</t>
  </si>
  <si>
    <t>方便交通和产业发展、提高林木与产业的经济效益。</t>
  </si>
  <si>
    <t>12组、13组、10组11组100户327人受益，其中脱贫户、监测户11户47人。</t>
  </si>
  <si>
    <t>金屋塘镇岳溪江村陈家湾新建农耕桥</t>
  </si>
  <si>
    <t>农耕桥长11米，宽3.5米，高3米，浆砌两岸堤坡12米。</t>
  </si>
  <si>
    <t>方便交通和农来生产发展，提高农业经济效益。</t>
  </si>
  <si>
    <t>8组37户127人受益，其中脱贫户、监测户12户47人。</t>
  </si>
  <si>
    <t>金屋塘镇岳溪江村连石山新建农耕桥</t>
  </si>
  <si>
    <t>新建农耕桥长12米，宽3.5米 ，高3米，加高、填建便道10米、宽3.5米。</t>
  </si>
  <si>
    <t>方便组民生产生活帮出行，提高生活质量与农业生产效益。</t>
  </si>
  <si>
    <t>1组27户109人受益，其中脱贫户、监测户61户187人。</t>
  </si>
  <si>
    <t>金屋塘镇岳溪江村师塘美丽院落建设</t>
  </si>
  <si>
    <t>硬化美丽院落师师塘组道82米*3.5米*0.18米，单价530元/立方米；新师师塘组道100米，每米单价180元，新种各种花木60株，单价15元左右；打造美丽庭院 20个.</t>
  </si>
  <si>
    <t>方便组民生产生活帮出行，改善人居环境，提高生活质量与农业生产效益。</t>
  </si>
  <si>
    <t>全村376户1206人受益，其中脱贫户、监测户61户187人。</t>
  </si>
  <si>
    <t>关峡乡芷田村修建水渠</t>
  </si>
  <si>
    <t>在芷田村15个村民小组中分组修建30*30水渠，长2公里</t>
  </si>
  <si>
    <t>提高全村灌溉便利程度，为农业生产打下良好基础。</t>
  </si>
  <si>
    <t>方便全村627户1948人的农业生产灌溉。</t>
  </si>
  <si>
    <t>关峡乡芷田村道路硬化</t>
  </si>
  <si>
    <t>入户道路厚0.1米，长2公里。</t>
  </si>
  <si>
    <t>改善道路条件，方便村民出行。</t>
  </si>
  <si>
    <t>方便全村627户1948人的安全出行。</t>
  </si>
  <si>
    <t>瓦屋塘镇宝顶村河堤建设</t>
  </si>
  <si>
    <t>建设河堤长420米，宽2.5米，高0.6米</t>
  </si>
  <si>
    <t>在1-15组实施，保护55亩农田安全及保障100亩农田灌溉。</t>
  </si>
  <si>
    <t>全村652户2097人受益，其中脱贫监测91户，305人</t>
  </si>
  <si>
    <t>唐家坊镇下湾村7、10、14组水渠修建及硬化工程</t>
  </si>
  <si>
    <t>修建水渠长650米，宽0.4米，高0.6米。</t>
  </si>
  <si>
    <t>改善水田农业灌溉条件，110户，408人受益</t>
  </si>
  <si>
    <t>全村110户，408人受益，其中脱贫户、监测户共计38户，102人</t>
  </si>
  <si>
    <t>唐家坊镇下湾村11、12组组道硬化</t>
  </si>
  <si>
    <t>组道硬化长630米，宽3.5米，厚0.2米。</t>
  </si>
  <si>
    <t>改善11、12组226位村民生产运输、生活出行条件</t>
  </si>
  <si>
    <t>全村67户，226人受益，其中脱贫户、监测户共计10户，46人</t>
  </si>
  <si>
    <t>唐家坊镇罗连村组道硬化</t>
  </si>
  <si>
    <t>罗连村</t>
  </si>
  <si>
    <t>组道硬化长230米，宽3.5米，厚0.16米。</t>
  </si>
  <si>
    <t>改善本村200户，560位村民生产运输、生活出行条件</t>
  </si>
  <si>
    <t>全村200户，560人受益，其中脱贫户、监测户共计106人</t>
  </si>
  <si>
    <t>组道硬化长430米，宽3.5米，厚0.16米。</t>
  </si>
  <si>
    <t>改善本村360户，800位村民生产运输、生活出行条件</t>
  </si>
  <si>
    <t>全村360户，800人受益，其中脱贫户、监测户共计46户，560人</t>
  </si>
  <si>
    <t>唐家坊镇罗连村桥梁建设</t>
  </si>
  <si>
    <t>改建桥梁长6米，宽5米，高2.5米。</t>
  </si>
  <si>
    <t>方便5、6组56户，172位村民出行</t>
  </si>
  <si>
    <t>全村56户，172人受益，其中脱贫户、监测户共计11户，45人</t>
  </si>
  <si>
    <t>改建桥梁长6米，宽4米，高2米。</t>
  </si>
  <si>
    <t>方便5、6、7、8组100户，300位村民出行</t>
  </si>
  <si>
    <t>全村100户，300人受益，其中脱贫户、监测户共计30户，130人</t>
  </si>
  <si>
    <t>唐家坊曾家湾村组道硬化</t>
  </si>
  <si>
    <t>曾家湾村</t>
  </si>
  <si>
    <t>路基扩建50米，硬化200米，平均宽4米，厚0.2米。</t>
  </si>
  <si>
    <t>方便46户182人出行</t>
  </si>
  <si>
    <t>全村46户，182人受益，其中脱贫户、监测户共计10户，39人</t>
  </si>
  <si>
    <t>瓦屋塘镇瓦屋塘社区水1圳建设</t>
  </si>
  <si>
    <t>水圳建设长400米，宽50CM,高40CM.。</t>
  </si>
  <si>
    <t>便于230亩水田排灌。</t>
  </si>
  <si>
    <t>解决230亩水田排灌问题，增加粮食产量。</t>
  </si>
  <si>
    <t>寨市乡竹桥村通组道路硬化工程</t>
  </si>
  <si>
    <t>竹桥村</t>
  </si>
  <si>
    <t>组道扩宽硬化0.5千米。</t>
  </si>
  <si>
    <t>方便1800多人出行</t>
  </si>
  <si>
    <t>516户1800人收益，改善出行</t>
  </si>
  <si>
    <t>2022年红岩镇谢家村水圳、水泵房建设</t>
  </si>
  <si>
    <t>谢家村</t>
  </si>
  <si>
    <t>建设2座水泵房。</t>
  </si>
  <si>
    <t>新增加水泵房，使全村1700人受益，其中脱贫户106户389人.</t>
  </si>
  <si>
    <t>全村1700人受益，其中脱贫户106户389人。</t>
  </si>
  <si>
    <t>河口乡河口村饮水安全工程</t>
  </si>
  <si>
    <t>河口村</t>
  </si>
  <si>
    <t>河口乡饮水安全工程。</t>
  </si>
  <si>
    <t>解决70人供水问题</t>
  </si>
  <si>
    <t>解决15.16组群众饮水问题</t>
  </si>
  <si>
    <t>寨市乡长溪村路基堡坎及道路硬化</t>
  </si>
  <si>
    <t>长溪村</t>
  </si>
  <si>
    <t>2组至11组路基堡坎及道路硬化600米</t>
  </si>
  <si>
    <t>解决村民406人出行问题</t>
  </si>
  <si>
    <t>河口乡多逸寨村组道硬化</t>
  </si>
  <si>
    <t>组道硬化500米，宽3.5米，厚0.18米；停车坪200m²。</t>
  </si>
  <si>
    <t>解决村民1212人出行问题</t>
  </si>
  <si>
    <t>解决全村261户1212人出行方便</t>
  </si>
  <si>
    <t>李熙桥镇苏州村补短板项目</t>
  </si>
  <si>
    <t>一组组道硬化、错车道建设、臭水沟改造、晒谷场建设</t>
  </si>
  <si>
    <t>改善群众1674人生产生活基础设施条件，提高群众幸福感</t>
  </si>
  <si>
    <t>486户1674人受益</t>
  </si>
  <si>
    <t>苏州村</t>
  </si>
  <si>
    <t>瓦屋塘镇水庙村水毁河堤建设</t>
  </si>
  <si>
    <t>水庙村</t>
  </si>
  <si>
    <t>水毁河堤建设200米*15米*2米。</t>
  </si>
  <si>
    <t>改善群众500人生产生活基础设施条件</t>
  </si>
  <si>
    <t>全村500多人受益，其中脱贫户13户65人。</t>
  </si>
  <si>
    <t>金屋塘镇雄鱼村桥梁建设</t>
  </si>
  <si>
    <t>修筑桥梁两座。</t>
  </si>
  <si>
    <t>改善群众837人生产生活基础设施条件，解决通行问题</t>
  </si>
  <si>
    <t>方便村民出行和交通运输，村民出工增加务工收入，提高群众满意度。</t>
  </si>
  <si>
    <t>乐安乡文江村生产生活道路硬化</t>
  </si>
  <si>
    <t>文江村</t>
  </si>
  <si>
    <t>生产生活道路硬化800米×2.5米×0.15米。</t>
  </si>
  <si>
    <t>生产生活道路硬化800米，方便群众出行。</t>
  </si>
  <si>
    <t>220户780人受益，其中脱贫户47户242人</t>
  </si>
  <si>
    <t>2022年红岩泡桐村引水坝及防洪河堤建设</t>
  </si>
  <si>
    <t>泡桐村</t>
  </si>
  <si>
    <t>7组2座引水坝及防洪河堤建设。</t>
  </si>
  <si>
    <t>解决6.7.9组56亩水田灌溉。120户360人受益。</t>
  </si>
  <si>
    <t>6,7,9组360人受益，其中脱贫户和监测户10户36人直接受益</t>
  </si>
  <si>
    <t>抱桐村</t>
  </si>
  <si>
    <t>乐安乡大冻村组道硬化</t>
  </si>
  <si>
    <t>大冻村</t>
  </si>
  <si>
    <t>组道硬化600米×3.5米×0.2米。</t>
  </si>
  <si>
    <t>解决3.4组方便出行问题，56户238人受益。</t>
  </si>
  <si>
    <t>56户238人受益，其中脱贫户28户65人</t>
  </si>
  <si>
    <t>黄土矿镇自然村组道硬化</t>
  </si>
  <si>
    <t>自然村</t>
  </si>
  <si>
    <t>5组、6组道路路基扩建及硬化，长280米，宽3.5米。</t>
  </si>
  <si>
    <t>改善基础设施条件，方便1200人出行</t>
  </si>
  <si>
    <t>全村310户1200人受益，其中脱贫及监测户62户280人</t>
  </si>
  <si>
    <t>2022年红岩镇阳楼村道路硬化</t>
  </si>
  <si>
    <t>阳楼村</t>
  </si>
  <si>
    <t>阳楼村（原太山村白庵堂地段）通组公路道路硬化500米。</t>
  </si>
  <si>
    <t>方便群众2125人出行和经济作物出村</t>
  </si>
  <si>
    <t>全村2125受益，其中脱贫户97户352人</t>
  </si>
  <si>
    <t>长铺乡拓丘田村5.6组防洪堤及生产道路</t>
  </si>
  <si>
    <t>拓丘田村</t>
  </si>
  <si>
    <t>修建防洪堤460米及生产道路(机耕道220米)。</t>
  </si>
  <si>
    <t>修建防洪堤460米及生产道路，方便群众出行。</t>
  </si>
  <si>
    <t>带动群众投工投劳17人增收</t>
  </si>
  <si>
    <t>武阳镇老祖村５.６组组道硬化</t>
  </si>
  <si>
    <t>老祖村</t>
  </si>
  <si>
    <t>５.６组组道硬化360米及晒谷场硬化。</t>
  </si>
  <si>
    <t>５.６组组道硬化360米及晒谷场硬化，方便群众出行。</t>
  </si>
  <si>
    <t>方便群众出行，带动群众经济增收</t>
  </si>
  <si>
    <t>瓦屋塘镇新桥村防洪堤及生产便道建设</t>
  </si>
  <si>
    <t>新桥村</t>
  </si>
  <si>
    <t>防洪堤及生产便道建设150米。</t>
  </si>
  <si>
    <t>防洪堤及生产便道建设150米，方便群众生产。</t>
  </si>
  <si>
    <t>134户768人受益，其中受益脱贫人口92人。</t>
  </si>
  <si>
    <t>关峡乡插柳村丁头山组道硬化</t>
  </si>
  <si>
    <t>关峡乡插柳村丁头山组道硬化300米。</t>
  </si>
  <si>
    <t>关峡乡插柳村丁头山组道硬化300米，方便群众出行。</t>
  </si>
  <si>
    <t>方便村民60户234人的安全出行。</t>
  </si>
  <si>
    <t>李熙桥镇大龙村8.9.12组组道扩建及硬化</t>
  </si>
  <si>
    <t>大龙村</t>
  </si>
  <si>
    <t>8.9.12组组道扩建及硬化210米。</t>
  </si>
  <si>
    <t>8.9.12组组道扩建及硬化210米，方便群众出行。</t>
  </si>
  <si>
    <t>189户657人受益，解决群众便利出行。</t>
  </si>
  <si>
    <t>2022年红岩镇下坊村江沈通村道路维修</t>
  </si>
  <si>
    <t>下坊村</t>
  </si>
  <si>
    <t>江沈通村道路维修。</t>
  </si>
  <si>
    <t>江沈通村道路维修，方便群众出行。</t>
  </si>
  <si>
    <t>两村2210人受益，其中脱贫户和监测户106户344人</t>
  </si>
  <si>
    <t>黄土矿镇唐家村组道硬化</t>
  </si>
  <si>
    <t>唐家村</t>
  </si>
  <si>
    <t>黄土矿镇唐家村5.6.7.12组道硬化250米。</t>
  </si>
  <si>
    <t>黄土矿镇唐家村5.6.7.12组道硬化250米，方便群众出行。</t>
  </si>
  <si>
    <t>全村552户1877人受益，其中脱贫及监测户93户324人</t>
  </si>
  <si>
    <t>河口乡多逸寨村游步道建设</t>
  </si>
  <si>
    <t>旅游路建设</t>
  </si>
  <si>
    <t>河口乡多逸寨村游步道及护栏建设700米。</t>
  </si>
  <si>
    <t>河口乡多逸寨村游步道建设，发展乡村旅游。</t>
  </si>
  <si>
    <t>全村261户1212人受益，其中脱贫监测户67户271人。</t>
  </si>
  <si>
    <t>黄土矿镇石溪村饮水安全工程</t>
  </si>
  <si>
    <t xml:space="preserve">新建 </t>
  </si>
  <si>
    <t>石溪村</t>
  </si>
  <si>
    <t>引水坝1座、输配水管网800米。</t>
  </si>
  <si>
    <t>投资6万元，新建饮水安全工程1处：引水坝1座、输配水管网800米，125户500人受益，其中受益脱贫人口12人。</t>
  </si>
  <si>
    <t>125户500人受益，其中受益脱贫人口12人。</t>
  </si>
  <si>
    <t>河口村饮水安全工程</t>
  </si>
  <si>
    <t>引水坝1座、清水池1座和输配水管网2500米。</t>
  </si>
  <si>
    <t>投资6万元，新建饮水安全工程1处：引水坝1座、清水池1座，输配水管网2500米，38户150人受益，其中受益脱贫人口5人。</t>
  </si>
  <si>
    <t>38户150人受益，其中受益脱贫人口5人。</t>
  </si>
  <si>
    <t>李熙桥镇洛口山饮水安全工程</t>
  </si>
  <si>
    <t>洛口山村</t>
  </si>
  <si>
    <t>引水坝1座、输配水管网1500米。</t>
  </si>
  <si>
    <t>投资5万元，新建饮水安全工程1处：引水坝1座、输配水管网1500米，25户100人受益，其中受益脱贫人口3人。</t>
  </si>
  <si>
    <t>25户100人受益，其中受益脱贫人口3人。</t>
  </si>
  <si>
    <t>2022年红岩镇巷子村饮水安全工程</t>
  </si>
  <si>
    <t>引水坝1座、清水池1座和输配水管网2000米。</t>
  </si>
  <si>
    <t>投资7万元，新建饮水安全工程1处：引水坝1座、清水池1座，输配水管网2000米，50户200人受益，其中受益脱贫人口5人。</t>
  </si>
  <si>
    <t>50户200人受益，其中受益脱贫人口5人。</t>
  </si>
  <si>
    <t>麻塘乡联民村饮水安全工程</t>
  </si>
  <si>
    <t>引水坝1座、简易滤池1座、清水池1座和输配水管网600米。</t>
  </si>
  <si>
    <t>新建饮水安全工程1处：引水坝1座、简易滤池1座、清水池1座，输配水管网600米，25户100人受益。</t>
  </si>
  <si>
    <t>25户100人受益。</t>
  </si>
  <si>
    <t>李熙、长铺乡镇供水公司水厂</t>
  </si>
  <si>
    <t>李熙、长铺</t>
  </si>
  <si>
    <t>新建沉淀池1座、输配水管网400米。</t>
  </si>
  <si>
    <t>新建沉淀池1座、输配水管网400米，受益人口50户200人受益，其中受益脱贫人口4人。</t>
  </si>
  <si>
    <t>受益人口50户200人受益，其中受益脱贫人口4人。</t>
  </si>
  <si>
    <t>乡镇供水公司</t>
  </si>
  <si>
    <t>瓦屋塘镇岩湾村供水工程</t>
  </si>
  <si>
    <t>引水坝1座、进水管和输配水管网3000米、清水池等。</t>
  </si>
  <si>
    <t>新建饮水安全工程1处：引水坝1座、进水管和输配水管网3000米、清水池等，50户200人受益，其中受益脱贫人口10人。</t>
  </si>
  <si>
    <t>50户200人受益，其中受益脱贫人口10人。</t>
  </si>
  <si>
    <t>瓦屋塘镇新桥村饮水安全工程</t>
  </si>
  <si>
    <t>引水坝1座、进水管和输配水管网800米、清水池等。</t>
  </si>
  <si>
    <t>新建饮水安全工程1处：引水坝1座、进水管和输配水管网800米、清水池等，25户100人受益，其中受益脱贫人口3人。</t>
  </si>
  <si>
    <t>唐家坊镇上白村饮水安全工程</t>
  </si>
  <si>
    <t>引水坝1座、进水管和输配水管网4000米、清水池等</t>
  </si>
  <si>
    <t>新建饮水安全工程1处：引水坝1座、进水管和输配水管网4000米、清水池等，125户500人受益，其中受益脱贫人口10人。</t>
  </si>
  <si>
    <t>全村434户1506人受益，其中受益脱贫、监测户77户278人。</t>
  </si>
  <si>
    <t>西河村饮水安全工程</t>
  </si>
  <si>
    <t>西河村</t>
  </si>
  <si>
    <t>引水坝1座、清水池1个、进水管和输配水管网6000米</t>
  </si>
  <si>
    <t>新建引水坝1座、清水池1个、进水管和输配水管网6000米，受益人口52户250人。</t>
  </si>
  <si>
    <t>52户250人受益。</t>
  </si>
  <si>
    <t>寨市乡竹桥村智能水表安装项目</t>
  </si>
  <si>
    <t>更换智能水表201个。</t>
  </si>
  <si>
    <t>更换智能水表201个，受益人口201户700人，其中受益脱贫人口169人。</t>
  </si>
  <si>
    <t>受益人口201户700人受益，其中受益脱贫人口169人。</t>
  </si>
  <si>
    <t>老团村</t>
  </si>
  <si>
    <t>武阳镇万福桥村智能水表安装项目</t>
  </si>
  <si>
    <t>万福桥村</t>
  </si>
  <si>
    <t>更换智能水表450个。</t>
  </si>
  <si>
    <t>更换智能水表450个，受益人口450户1490人，其中受益脱贫人口110人。</t>
  </si>
  <si>
    <t>受益人口450户1490人受益，其中受益脱贫人口110人。</t>
  </si>
  <si>
    <t>源头村饮水安全工程</t>
  </si>
  <si>
    <t>源头村</t>
  </si>
  <si>
    <t>引水坝1座、净化池1个、进水管和输配水管网500米。</t>
  </si>
  <si>
    <t>新建饮水安全工程1处：引水坝1座、净化池1座，输配水管网500米，75户300人受益，其中受益脱贫人口11人。</t>
  </si>
  <si>
    <t>75户300人受益，其中受益脱贫人口11人</t>
  </si>
  <si>
    <t>东山乡阳溪村饮水安全工程</t>
  </si>
  <si>
    <t>引水坝2座、进水管和输配水管网5000米。</t>
  </si>
  <si>
    <t>新建饮水安全工程1处：引水坝2座、进水管和输配水管网5000米，75户300人受益，其中受益脱贫人口12人。</t>
  </si>
  <si>
    <t>75户300人受益，其中受益脱贫人口12人。</t>
  </si>
  <si>
    <t>寨市乡长溪村饮水安全工程</t>
  </si>
  <si>
    <t>引水坝1座、清水池1个、进水管和输配水管网2000米。</t>
  </si>
  <si>
    <t>新建饮水安全工程1处：引水坝1座、清水池1个、进水管和输配水管网2000米，50户200人受益，其中受益脱贫人口8人。</t>
  </si>
  <si>
    <t>50户200人受益，其中受益脱贫人口8人。</t>
  </si>
  <si>
    <t>水车村饮水工程</t>
  </si>
  <si>
    <t>引水坝1座、进水管和输配水管网4000米、清水池等。</t>
  </si>
  <si>
    <t>新建饮水安全工程1处：引水坝1座、进水管和输配水管网4000米、清水池等，150户600人受益，其中受益脱贫人口15人。</t>
  </si>
  <si>
    <t>江抱村饮水安全工程</t>
  </si>
  <si>
    <t>引水坝1座、清水池1个、进水管和输配水管网1400米。</t>
  </si>
  <si>
    <t>新建引水坝1座、清水池1个、进水管和输配水管网1400米，57户301人受益其中受益脱贫人口48人</t>
  </si>
  <si>
    <t>57户301人受益其中受益脱贫人口48人</t>
  </si>
  <si>
    <t>白土村管网延伸工程</t>
  </si>
  <si>
    <t>续建</t>
  </si>
  <si>
    <t>白土村</t>
  </si>
  <si>
    <t>投资6万元，新建饮水安全工程1处：引水坝1座、清水池1个、进水管和输配水管网2000米，50户200人受益，其中受益脱贫人口8人。</t>
  </si>
  <si>
    <t>东山乡东山村饮水安全项目</t>
  </si>
  <si>
    <t>东山村、横坡村</t>
  </si>
  <si>
    <t>供水管线1300米、管网维修养护。</t>
  </si>
  <si>
    <t>续建供水管线1000米、管网维修养护。受益人口40户162人受益。</t>
  </si>
  <si>
    <t>麻塘乡饮水安全项目</t>
  </si>
  <si>
    <t>供水管线4000米、管网维修养护。</t>
  </si>
  <si>
    <t>续建供水管线4000米、管网维修养护。受益人口600户2180人受益。</t>
  </si>
  <si>
    <t>600户2180人受益。</t>
  </si>
  <si>
    <t>黄土矿镇自来水储水设备扩容</t>
  </si>
  <si>
    <t>新建500吨储水池。</t>
  </si>
  <si>
    <t>扩建饮水安全工程1处，新建500吨水池1座，5507户17913人受益，其中受益脱贫及监测户933户3135人。</t>
  </si>
  <si>
    <t>乡镇供水公司水厂设施设备升级改造</t>
  </si>
  <si>
    <t>相关乡镇</t>
  </si>
  <si>
    <t>购置2台消毒设备，消毒设备升级改造，监控维护及安全整改。</t>
  </si>
  <si>
    <t>消毒设备升级改造。</t>
  </si>
  <si>
    <t>脱贫及监测户286户974人。</t>
  </si>
  <si>
    <t>农水局</t>
  </si>
  <si>
    <t>唐家坊村水厂智能水表安装项目</t>
  </si>
  <si>
    <t>唐家坊村(原唐市村、大团村）</t>
  </si>
  <si>
    <t>安装智能水表460个。</t>
  </si>
  <si>
    <t>日常工程维修养护。</t>
  </si>
  <si>
    <t>受益户数670户，3200人。</t>
  </si>
  <si>
    <t>黄桑水厂智能水表安装项目</t>
  </si>
  <si>
    <t>黄桑村</t>
  </si>
  <si>
    <t>安装智能水表178个。</t>
  </si>
  <si>
    <t>安装智能水表178个。受益人口178户1025人受益。其中受益脱贫户数16户，受益脱贫人口56人。</t>
  </si>
  <si>
    <t>受益人口178户1025人受益。其中受益脱贫户数16户，受益脱贫人口56人。</t>
  </si>
  <si>
    <t>桐木村饮水安全工程</t>
  </si>
  <si>
    <t>引水坝1座、滤池1座、进水管和输配水管网9000米等。</t>
  </si>
  <si>
    <t>新建饮水安全工程1处：引水坝1座、滤池1座、进水管和输配水管网9000米等，325户1300人受益，其中受益脱贫人口140人。</t>
  </si>
  <si>
    <t>受益人口325户1300人，其中受益脱贫人口140人。</t>
  </si>
  <si>
    <t>2022年红岩镇谢家村饮水安全工程</t>
  </si>
  <si>
    <t>引水坝一座，滤池一座，进水管和输配水管网6000多米，清水池等。</t>
  </si>
  <si>
    <t>引水坝一座，滤池一座，进水管和输配水管网6000多米，清水池，486户3000人，受益脱贫人口数253人</t>
  </si>
  <si>
    <t>486户3000人，受益脱贫人口数253人</t>
  </si>
  <si>
    <t>刘家村饮水安全工程</t>
  </si>
  <si>
    <t>刘家村</t>
  </si>
  <si>
    <t>引水坝1座、进水管和输配水管网1500米。</t>
  </si>
  <si>
    <t>新建饮水安全工程1处：引水坝1座、进水管和输配水管网1500米，50户135人受益，其中受益脱贫人口13人。</t>
  </si>
  <si>
    <t>50户135人受益，其中受益脱贫人口13人。</t>
  </si>
  <si>
    <t>官路社区饮水安全工程</t>
  </si>
  <si>
    <t>官路社区</t>
  </si>
  <si>
    <t>25自来水管800米等。</t>
  </si>
  <si>
    <t>续建饮水安全工程1处，φ25自来水管800米等</t>
  </si>
  <si>
    <t>受益人口58户169人</t>
  </si>
  <si>
    <t>枫门村饮水安全工程</t>
  </si>
  <si>
    <t>水管更换，水池维修，重新找水源。</t>
  </si>
  <si>
    <t>新建饮水安全工程1处，水管更换，水池维修，重新找水源，166户826人受益，其中受益脱贫人口106人。</t>
  </si>
  <si>
    <t>166户826人受益，其中受益脱贫人口106人。</t>
  </si>
  <si>
    <t>农村小水源供水能力恢复项目</t>
  </si>
  <si>
    <t>其他</t>
  </si>
  <si>
    <t>全县有关乡镇</t>
  </si>
  <si>
    <t>病险山塘坝体、坝基防渗；输水、放水等设施改造及其清淤。</t>
  </si>
  <si>
    <t>病险山塘坝体、坝基防渗，18000人受益。</t>
  </si>
  <si>
    <t>受益人口18000人。</t>
  </si>
  <si>
    <t>水利水电事务中心</t>
  </si>
  <si>
    <t>关峡花园阁村渠道建设项目</t>
  </si>
  <si>
    <t>恢复渠道4758米,梅口水厂排水渠323米。</t>
  </si>
  <si>
    <t>修建匡塘口泵房,恢复渠道4758米,梅口水厂排水渠323米。</t>
  </si>
  <si>
    <t>提高水路灌溉，增加农民收入</t>
  </si>
  <si>
    <t>农村人居环境整治</t>
  </si>
  <si>
    <t>全县16个乡镇</t>
  </si>
  <si>
    <t>215个村</t>
  </si>
  <si>
    <t>16个乡镇的清扫保洁及垃圾转运及农村保洁的工资。</t>
  </si>
  <si>
    <t>使村庄更清洁，环境更优美，提高农民的幸福感。</t>
  </si>
  <si>
    <t>使村庄更清洁，环境更优美，提高农民的幸福感</t>
  </si>
  <si>
    <t>绥宁县花园阁国家湿地公园周边农村环境综合整治项目</t>
  </si>
  <si>
    <t>农村污水治理</t>
  </si>
  <si>
    <t>花园阁村、梅口村岩脚田村、关峡村</t>
  </si>
  <si>
    <t>农村生活污水集中处理设施，实施地农户三格池改造，集中式饮用水水源地规范化整治，项目技术服务等。</t>
  </si>
  <si>
    <t>改善农村环境，助力乡村振兴，提升群众对美好生活环境的获得感。</t>
  </si>
  <si>
    <t>政府投资，村民投工，共同维护管理，长期高效守护农村环境</t>
  </si>
  <si>
    <t>县生态环境分局</t>
  </si>
  <si>
    <t>农村改厕</t>
  </si>
  <si>
    <t>农村卫生厕所改造</t>
  </si>
  <si>
    <t>完成2000户农村户用卫生厕所改（新）建任务。</t>
  </si>
  <si>
    <t>实现农村人居环境明显改善，村庄环境基本干净整洁有序，农民环境与健康意识普遍增强。</t>
  </si>
  <si>
    <t>2000户7420人受益，其中脱贫户70户456人。</t>
  </si>
  <si>
    <t>武阳镇六王村美丽院落打造</t>
  </si>
  <si>
    <t>六王村</t>
  </si>
  <si>
    <t>改善人居环境条件，打造“五美”院落。建设任务根据各示范村创建方案实施。</t>
  </si>
  <si>
    <t>改善人居环境条件，打造生态美、村庄美、产业美、生活美、风尚美的“五美”院落。</t>
  </si>
  <si>
    <t>全村495户1628人受益，其中脱贫户48户142人。</t>
  </si>
  <si>
    <t>黄土矿镇同乐社区美丽院落打造</t>
  </si>
  <si>
    <t>同乐社区</t>
  </si>
  <si>
    <t>624</t>
  </si>
  <si>
    <t>全社区624户2032人受益，其中脱贫户66户179人。</t>
  </si>
  <si>
    <t>鹅公岭乡鹅公村美丽院落打造</t>
  </si>
  <si>
    <t>方便260余户群众生产生活</t>
  </si>
  <si>
    <t>河口乡河口村美丽院落打造</t>
  </si>
  <si>
    <t>全村528户2087人受益，其中脱贫监测户110户，479人</t>
  </si>
  <si>
    <t>乐安铺乡乐安村美丽院落打造</t>
  </si>
  <si>
    <t>乐安村</t>
  </si>
  <si>
    <t>全村脱贫户55户，213人受益</t>
  </si>
  <si>
    <t>麻塘乡麻塘村美丽院落打造</t>
  </si>
  <si>
    <t>改善人居环境条件，打造“五美”院落。建设任务根据麻塘村示范创建方案实施。</t>
  </si>
  <si>
    <t>受益户24户98人</t>
  </si>
  <si>
    <t>水口乡水口村美丽院落打造</t>
  </si>
  <si>
    <t>水口村</t>
  </si>
  <si>
    <t>全村601户，2222人受益，其中脱贫监测98户，308人</t>
  </si>
  <si>
    <t>2022年红岩镇红岩村美丽院落打造</t>
  </si>
  <si>
    <t>红岩村</t>
  </si>
  <si>
    <t>全村1246人受益，其中贫困户38户120人，边缘户2户5人</t>
  </si>
  <si>
    <t>金屋塘镇草寨村美丽院落打造</t>
  </si>
  <si>
    <t>草寨村</t>
  </si>
  <si>
    <t>全村642户2286人受益，其中脱贫户、监测户87户359人。</t>
  </si>
  <si>
    <t>关峡乡关峡村美丽院落打造</t>
  </si>
  <si>
    <t>关峡村</t>
  </si>
  <si>
    <t>全村8、9、10组40户167人受益，其中脱贫户数和监测对象15户61人受益</t>
  </si>
  <si>
    <t>李熙桥镇李熙村美丽院落打造</t>
  </si>
  <si>
    <t>解决全村生活便利及出行</t>
  </si>
  <si>
    <t>瓦屋塘镇官路社区美丽院落打造</t>
  </si>
  <si>
    <t>官路社区3各村民小组180户530人受益，其中脱贫户11户45人</t>
  </si>
  <si>
    <t>唐家坊镇唐家坊村美丽院落打造</t>
  </si>
  <si>
    <t>唐家坊村</t>
  </si>
  <si>
    <t>全村51户，168人受益，其中脱贫户、监测户共计11户，49人</t>
  </si>
  <si>
    <t>2022年红岩镇稠清村美丽院落打造</t>
  </si>
  <si>
    <t>全村1567人受益，其中脱贫户107户368人，监测户2户6人</t>
  </si>
  <si>
    <t>李熙桥镇石阶田村美丽院落打造</t>
  </si>
  <si>
    <t>石阶田村</t>
  </si>
  <si>
    <t>脱贫户97户，脱贫人口248人。</t>
  </si>
  <si>
    <t>乐安铺乡大团村美丽院落打造</t>
  </si>
  <si>
    <t>大团村</t>
  </si>
  <si>
    <t>全村283户1036人受益，其中脱贫户61户220人</t>
  </si>
  <si>
    <t>寨市乡兰家村美丽院落打造</t>
  </si>
  <si>
    <t>兰家村</t>
  </si>
  <si>
    <t>全村524户，1853人受益，其中脱贫户111户，387人受益</t>
  </si>
  <si>
    <t>寨市乡朝仪村美丽院落打造</t>
  </si>
  <si>
    <t>全村468户，2016人受益，其中脱贫户100户，374人受益</t>
  </si>
  <si>
    <t>2022年关峡乡美丽乡村整乡推进</t>
  </si>
  <si>
    <t>9个村</t>
  </si>
  <si>
    <t>关峡乡9个村打造美丽庭院，改善基础设施建设。</t>
  </si>
  <si>
    <t>关峡乡整乡推进美丽乡村建设。</t>
  </si>
  <si>
    <t>武阳镇六王村水圳维修、组道硬化以及机耕道建设</t>
  </si>
  <si>
    <t>一、5.8.20.21组维修水圳长*1400米*宽0.4m*高0.4m
二、3.16组老屋里，18.19.20组曾家共硬化组道长900米*宽3m*厚0.18m           
三、8.17组机耕道修建长400米、宽3米</t>
  </si>
  <si>
    <t>有效灌溉农田220亩；方便生产，提高生产效益；方便全村2350人出行。</t>
  </si>
  <si>
    <t>全村628户2350人受益，其中脱贫户74户239人。</t>
  </si>
  <si>
    <t>武阳镇周家村水圳硬化</t>
  </si>
  <si>
    <t>周家村1－13组农田水圳硬化长2.6KM*宽0.4m*高0.4m</t>
  </si>
  <si>
    <t>有效灌溉农田300亩，提高生产效益。</t>
  </si>
  <si>
    <t>各组1219人受益，其中受益脱贫人口431人。</t>
  </si>
  <si>
    <t>黄土矿镇大湾村院落硬化（第一期）</t>
  </si>
  <si>
    <t>大湾村1-12组院落硬化1000平方米。</t>
  </si>
  <si>
    <t>313</t>
  </si>
  <si>
    <t>提高村庄卫生水平，
建设美丽乡村。</t>
  </si>
  <si>
    <t>带动313户1067人受益，其中脱贫及监测户62户198人。</t>
  </si>
  <si>
    <t>黄土矿镇大湾村院落排水渠建设（第一期）</t>
  </si>
  <si>
    <t>下水道350米，新增下水道附属道路硬化长180米*宽4.5米*厚0.2米，</t>
  </si>
  <si>
    <t>建设雨水污水排放渠道，提高村庄卫生水平，确保达到生态宜居、治理有效要求，让居住环境变得更加美丽。</t>
  </si>
  <si>
    <t>长铺子乡大碑村水坝维修</t>
  </si>
  <si>
    <t>砂片田水坝维修10米。</t>
  </si>
  <si>
    <t>解决81户，368人农田灌溉。</t>
  </si>
  <si>
    <t>投工投劳，受益贫困户10户42人</t>
  </si>
  <si>
    <t>长铺子乡大碑村生产生活配套设施建设</t>
  </si>
  <si>
    <t>计划增加附属配套设施84套。</t>
  </si>
  <si>
    <t>全村1577人，贫困户241人受益。</t>
  </si>
  <si>
    <t>长铺子乡大碑村白岩头组道硬化</t>
  </si>
  <si>
    <t>新修长720米，宽2.5米厚0.18米。长80米*宽3米*厚0.20。</t>
  </si>
  <si>
    <t>解决13户，60人出行。</t>
  </si>
  <si>
    <t>投工投劳，受益贫困户5户18人</t>
  </si>
  <si>
    <t>长铺子乡大碑村错车道</t>
  </si>
  <si>
    <t>错车道建设，占地面积约150平方米</t>
  </si>
  <si>
    <t>改善交通提升村民生活水平。</t>
  </si>
  <si>
    <t>全村1577人，贫困户304人受益。</t>
  </si>
  <si>
    <t>长铺子乡麻地村生产生活配套设施建设</t>
  </si>
  <si>
    <t>增加附属配套设施110套。</t>
  </si>
  <si>
    <t>长铺子乡麻地村人居环境整治</t>
  </si>
  <si>
    <t>池塘清淤改造2亩,臭水圳建设130m。</t>
  </si>
  <si>
    <t>改善村民居住环境和生产生活环境。</t>
  </si>
  <si>
    <t>2022东山村新建产业道路硬化</t>
  </si>
  <si>
    <t>产业道路硬化长5000、宽3米、厚0.12。</t>
  </si>
  <si>
    <t>增加农民及村集体收入，630人受益</t>
  </si>
  <si>
    <t>630人受益，其中脱贫户50人，边缘易致贫户3人。</t>
  </si>
  <si>
    <t>乐安铺乡乐安村水圳建设</t>
  </si>
  <si>
    <t>8组建设水圳1500米×0.4米×1.5米。</t>
  </si>
  <si>
    <t>8组44户178人受益</t>
  </si>
  <si>
    <t>脱贫户7户31人受益</t>
  </si>
  <si>
    <t>乐安铺乡乐安村机耕道建设</t>
  </si>
  <si>
    <t>8组机耕道修建、铺碎石长1500米，宽3米，彻坎长1500米，宽0.4米，高0.5米。</t>
  </si>
  <si>
    <t>瓦屋塘镇宝顶村桥梁扩建</t>
  </si>
  <si>
    <t>桥梁扩建长6米，宽1.5米，高0.45米 。</t>
  </si>
  <si>
    <t>方便全村2097名群众出行及楠竹产业运输</t>
  </si>
  <si>
    <t>瓦屋塘镇宝顶村生产生活便道建设</t>
  </si>
  <si>
    <t>便道建设1000米，宽3米，高0.15米。</t>
  </si>
  <si>
    <t>瓦屋塘镇宝顶村桥梁建设</t>
  </si>
  <si>
    <t>桥梁新建长3米，宽5米，高0.45米 。</t>
  </si>
  <si>
    <t>方便8、9组516名村民出行</t>
  </si>
  <si>
    <t>全村168户516人受益，其中脱贫监测23户，75人</t>
  </si>
  <si>
    <t>寨市乡兰家村农村道路基础建设</t>
  </si>
  <si>
    <t>硬化组道三公里，兰家主街道其他建设。</t>
  </si>
  <si>
    <t>方便村民出行。</t>
  </si>
  <si>
    <t>全村524户，1853人受益，其中脱贫户111户，388人受益。</t>
  </si>
  <si>
    <t>寨市乡朝仪村农村道路基础建设</t>
  </si>
  <si>
    <t>13组道路硬化1100米*3.5米村道。</t>
  </si>
  <si>
    <t>方便13组村民出行</t>
  </si>
  <si>
    <t>全村28户，326人受益，其中脱贫户12户，252人受益。</t>
  </si>
  <si>
    <t>寨市乡朝仪村农田水渠建设</t>
  </si>
  <si>
    <t>V型水渠40*40
1组1000米、7组2500米
8组2000米、11组2000米、
11组1500米</t>
  </si>
  <si>
    <t>方便1、7、8、12组村民灌溉耕种，带动群众增收</t>
  </si>
  <si>
    <t>全村200户，1680人受益，其中脱贫户100户，363人受益。</t>
  </si>
  <si>
    <t>2022年红岩镇稠清村机耕道修建</t>
  </si>
  <si>
    <t>机耕道2000米（含二条保坎60米长，高6米左右）。</t>
  </si>
  <si>
    <t>方便村民生产生活，提高生产效益，全村1567人受益，其中脱贫户107户368人，监测户2户6人</t>
  </si>
  <si>
    <t>全村1567人受益，其中脱贫户107户368人，监测户2户6人。</t>
  </si>
  <si>
    <t>2022年红岩镇稠清村美丽乡村建设</t>
  </si>
  <si>
    <t>美丽庭院建设，改善人居环境，入户道路硬化。</t>
  </si>
  <si>
    <t>改善村民生活环境，美化村庄，方便百姓出行，提高生活质量，全村1567人受益，其中脱贫户107户368人，监测户2户6人</t>
  </si>
  <si>
    <t>2022年红岩镇稠清村农副产品加工厂启动</t>
  </si>
  <si>
    <t>产地初加工和精深加</t>
  </si>
  <si>
    <t>农副产品加工厂。</t>
  </si>
  <si>
    <t>增加村集体收入，全村1567人受益，其中脱贫户107户368人，监测户2户6人</t>
  </si>
  <si>
    <t>关峡乡花园阁村环境卫生整治</t>
  </si>
  <si>
    <t>房前屋后环境卫生整治。</t>
  </si>
  <si>
    <t>改善人居生活环境。</t>
  </si>
  <si>
    <t>1、2、3、4、5、6、7、8组受益。</t>
  </si>
  <si>
    <t>关峡乡花园阁村农村乡村旅游</t>
  </si>
  <si>
    <t>文艺队培训；收集、整理苗家文化相关资料；编排、演出具有苗家文化特色的乡村文化节目，以此提振乡村旅游。</t>
  </si>
  <si>
    <t>加强精神文化建设，促进文化旅游发展。</t>
  </si>
  <si>
    <t>全村1059户3768人，其中脱贫户数和监测对象220户682人受益。</t>
  </si>
  <si>
    <t>关峡乡花园阁村产业帮扶</t>
  </si>
  <si>
    <t>帮扶种养大户。</t>
  </si>
  <si>
    <t>增加村集体经济收入</t>
  </si>
  <si>
    <t>李熙桥镇石阶田村原石阶田小学、塘基头石桥板周边至省道道路路面硬化及平板桥</t>
  </si>
  <si>
    <t>道路硬化长600米，宽3.5米，厚0.2米。</t>
  </si>
  <si>
    <t>解决村民出行困难</t>
  </si>
  <si>
    <t>370户1060人受益</t>
  </si>
  <si>
    <t>李熙桥镇石阶田村淡水鱼养殖</t>
  </si>
  <si>
    <t>建设鱼塘面积6亩。</t>
  </si>
  <si>
    <t>发展生态鱼养殖产业，增加集体经济收入</t>
  </si>
  <si>
    <t>村集体经济收入提高，解决就业</t>
  </si>
  <si>
    <t>李熙桥镇石阶田村生产道建设</t>
  </si>
  <si>
    <t>全长2000米，宽3.5米。</t>
  </si>
  <si>
    <t>涉及500亩基本农田，方便产业发展。</t>
  </si>
  <si>
    <t>受益人口1500余人。</t>
  </si>
  <si>
    <t>李熙桥镇石阶田村杨家洛口山水渠至草鞋林产业道</t>
  </si>
  <si>
    <t>产业道</t>
  </si>
  <si>
    <t>长1000米、宽1.5米，采用石头、混凝土铺路。</t>
  </si>
  <si>
    <t>打造生态旅游资源及林下经济。</t>
  </si>
  <si>
    <t>受益人口2378余人。</t>
  </si>
  <si>
    <t>李熙桥镇石阶田村风雨亭建设</t>
  </si>
  <si>
    <t>对原有风雨亭进行提质改造。</t>
  </si>
  <si>
    <t>为群众生产生活遮风挡雨</t>
  </si>
  <si>
    <t>绥宁县困难家庭老年人居家适老化改造项目</t>
  </si>
  <si>
    <t>住房</t>
  </si>
  <si>
    <t>农房改造</t>
  </si>
  <si>
    <t>关峡乡、长铺子乡、寨市乡、东山乡、河口乡</t>
  </si>
  <si>
    <t>每个乡10户共50户，每户改造费用5000元。</t>
  </si>
  <si>
    <t>为50户困难家庭老年人家庭提供住房安全性和无障碍设施等方面改造，改善老年人居住条件。</t>
  </si>
  <si>
    <t>50户困难家庭老年人受益。</t>
  </si>
  <si>
    <t>县民政局</t>
  </si>
  <si>
    <t>委托第三方机构</t>
  </si>
  <si>
    <t>2022年绥宁县农村危房改造</t>
  </si>
  <si>
    <t>农村危房改造</t>
  </si>
  <si>
    <t>新/改建</t>
  </si>
  <si>
    <t>各乡镇</t>
  </si>
  <si>
    <t>全县共实施73户农村低收入群体的危房改造。</t>
  </si>
  <si>
    <t>农村低收入群体通过实施危房改造，实现其住房安全保障目标。</t>
  </si>
  <si>
    <t>脱贫户95户，423人受益.</t>
  </si>
  <si>
    <t>县住建局</t>
  </si>
  <si>
    <t>东鹅公路第一期(二标）项目</t>
  </si>
  <si>
    <t>县本级</t>
  </si>
  <si>
    <t>水联公路第九期项目</t>
  </si>
  <si>
    <t>否</t>
  </si>
  <si>
    <t>兰堡公路项目</t>
  </si>
  <si>
    <t>铁杉林村</t>
  </si>
  <si>
    <t>东鹅公路第二期(二标）项目</t>
  </si>
  <si>
    <t>东鹅公路第三期(二标）项目</t>
  </si>
  <si>
    <t>东鹅公路第一期(一标）项目</t>
  </si>
  <si>
    <t>2022年瓦屋塘污水处理设施建设项目</t>
  </si>
  <si>
    <t>建设污水处理设施一座</t>
  </si>
  <si>
    <t>建设污水处理设施一座，改善农村群众居住环境条件。</t>
  </si>
  <si>
    <t>560户2162人受益，其中受益脱贫人口826人。</t>
  </si>
  <si>
    <t>2022年金屋塘镇污水处理设施建设项目</t>
  </si>
  <si>
    <t>360户1600人受益，其中受益脱贫人口600人。</t>
  </si>
  <si>
    <t>堡子岭林场巩固提升项目</t>
  </si>
  <si>
    <t>川石村</t>
  </si>
  <si>
    <t>林场巩固提升</t>
  </si>
  <si>
    <t>提升林场发展和经营能力。</t>
  </si>
  <si>
    <t>88户360人受益。</t>
  </si>
  <si>
    <t>未整合</t>
  </si>
  <si>
    <t>瓦屋塘镇官路社区水渠建设</t>
  </si>
  <si>
    <t>官路社区12组水渠300mx0.4m×0.4m;
官路社区15组水渠新建700m×0.6m×0.6m</t>
  </si>
  <si>
    <t>新建水渠灌溉140亩水田。</t>
  </si>
  <si>
    <t>受益人口43户126人</t>
  </si>
  <si>
    <t>2022年黄土矿镇唐家村农村道路提质改造</t>
  </si>
  <si>
    <t>唐家村农村道路提质改造</t>
  </si>
  <si>
    <t>增加农户收入，全村收益。</t>
  </si>
  <si>
    <t>553户1875人受益，其中受益脱贫人口330人。</t>
  </si>
  <si>
    <t>2022年乐安乡联丰村自然村通村道路建设</t>
  </si>
  <si>
    <t>联丰村</t>
  </si>
  <si>
    <t>联丰村自然村通村道路建设</t>
  </si>
  <si>
    <t>解决村民出行困难。</t>
  </si>
  <si>
    <t>2022年唐家坊镇宝善村自然村通村道路建设</t>
  </si>
  <si>
    <t>宝善村</t>
  </si>
  <si>
    <t>组道硬化（含路基恢复）3.5x600m</t>
  </si>
  <si>
    <t>改善生产运输、生活出行条件</t>
  </si>
  <si>
    <t>受益人口1106人，其中已脱贫人口112人</t>
  </si>
  <si>
    <t>2022年金屋塘镇万紫村自然村通村道路建设</t>
  </si>
  <si>
    <t>万紫村</t>
  </si>
  <si>
    <t>自然村通村道路建设</t>
  </si>
  <si>
    <t>全村484户1655人受益，其中脱贫、监测户97户361人。</t>
  </si>
  <si>
    <t>解决全村村民出行难的问题</t>
  </si>
  <si>
    <t>2022年麻塘乡莫锄村自然村通村道路建设1</t>
  </si>
  <si>
    <t>莫锄村</t>
  </si>
  <si>
    <t>自然村通村道路建设1</t>
  </si>
  <si>
    <t>建设通村道路，改善农村通行条件。</t>
  </si>
  <si>
    <t>360户1200人受益，其中受益脱贫人口238人。</t>
  </si>
  <si>
    <t>2022年关峡乡插柳村小额基础设施建设2</t>
  </si>
  <si>
    <t>道路硬化600m*3m*0.18m</t>
  </si>
  <si>
    <t>全村120户568人受益，其中受益脱贫人口54人。</t>
  </si>
  <si>
    <t>2022年东山乡阳溪村机耕道建设</t>
  </si>
  <si>
    <t>修建机耕道10公里，宽3.5米。</t>
  </si>
  <si>
    <t>修建机耕道10公里，全村1912人受益</t>
  </si>
  <si>
    <t>村民1912人受益，其中脱贫户59户216人，边缘易致贫户5户13人</t>
  </si>
  <si>
    <t>培优福建柏种园</t>
  </si>
  <si>
    <t>云雾山及和尚坳福建柏2000亩择伐培优</t>
  </si>
  <si>
    <t>建设培优福建柏种园，增加农户收入。</t>
  </si>
  <si>
    <t>全村223户600人受益，其中受益脱贫人口360人。</t>
  </si>
  <si>
    <t>关峡花园阁村泵房及渠道建设项目</t>
  </si>
  <si>
    <t>修建匡塘口泵房,恢复渠道4758米,梅口水厂排水渠323米</t>
  </si>
  <si>
    <t>乡镇供水公司水厂</t>
  </si>
  <si>
    <t>消毒净化设施1套、输配水管网1000米</t>
  </si>
  <si>
    <t>新建消毒净化设施1套、输配水管网1000米，受益人口250户1000人受益，其中受益脱贫人口30人。</t>
  </si>
  <si>
    <t>250户1000人受益，其中受益脱贫人口30人。</t>
  </si>
  <si>
    <t>鹅公水厂（联村 二标）</t>
  </si>
  <si>
    <t>管线及入户管网8000米</t>
  </si>
  <si>
    <t>投资49.54万元，续建管线及入户管网8000米，受益人口170户718人受益，其中受益脱贫人口6人。</t>
  </si>
  <si>
    <t>170户718人受益。其中受益脱贫人口6人。</t>
  </si>
  <si>
    <t>乐安管网延伸工程</t>
  </si>
  <si>
    <t>进水管线4200米、 管网维修养护。</t>
  </si>
  <si>
    <t>投资9.23万元，续建进水管线4200米及管网维修养护，受益人口134户501人受益。</t>
  </si>
  <si>
    <t>134户501人受益。</t>
  </si>
  <si>
    <t>金屋管网延伸工程</t>
  </si>
  <si>
    <t>进出水管线2500米、 管网维修养护。</t>
  </si>
  <si>
    <t>续建进出水管线2500米、 管网维修养护，受益人口135户452人受益。</t>
  </si>
  <si>
    <t>135户452人受益。</t>
  </si>
  <si>
    <t>瓦屋管网延伸工程</t>
  </si>
  <si>
    <t>扩建红提产业基地25亩12000元/亩</t>
  </si>
  <si>
    <t>续建进出水管线5700米及管网维修养护。受益人口124户449人受益。其中受益脱贫人口47人。</t>
  </si>
  <si>
    <t>124户449人受益。其中受益脱贫人口47人。</t>
  </si>
  <si>
    <t>白玉管网延伸工程</t>
  </si>
  <si>
    <t>白玉村</t>
  </si>
  <si>
    <t>进出水管线及入户管网12000米、管网维修养护。</t>
  </si>
  <si>
    <t>续建进出水管线及入户管网12000米、管网维修养护。受益人口258户926人受益。</t>
  </si>
  <si>
    <t>258户926人受益。</t>
  </si>
  <si>
    <t>枫木团管网延伸工程</t>
  </si>
  <si>
    <t>进出水管线及入户管网10500米、管网维修养护。</t>
  </si>
  <si>
    <t>续建水源坝1座、进出水管线10500米、管网维修养护。受益人口48户213人受益。其中受益脱贫人口5人。</t>
  </si>
  <si>
    <t>48户213人受益。其中受益脱贫人口5人。</t>
  </si>
  <si>
    <t>寨市江背管网延伸</t>
  </si>
  <si>
    <t>江背管网延伸长8460m</t>
  </si>
  <si>
    <t>全村</t>
  </si>
  <si>
    <t>续建供水管线4500米、管网维修养护。受益人口127户501人受益。</t>
  </si>
  <si>
    <t>127户501人受益。</t>
  </si>
  <si>
    <t>2022年大溪村组道硬化</t>
  </si>
  <si>
    <t>大溪村</t>
  </si>
  <si>
    <t>组道硬化，宽3.5m，长1000m，厚0.2m。</t>
  </si>
  <si>
    <t>方便群众农林牧业生产与出行，全村1885人受益，其中受益脱贫人口215人。</t>
  </si>
  <si>
    <t>全村1885人受益，其中受益脱贫人口215人。</t>
  </si>
  <si>
    <t>2022年双鸣村1至4组道路硬化</t>
  </si>
  <si>
    <t>六.七组组道建设长320米，宽3米，厚0.15米</t>
  </si>
  <si>
    <t>方便群众出行，全村689人受益，其中受益脱贫人口108人。</t>
  </si>
  <si>
    <t>受益脱贫人口108人。</t>
  </si>
  <si>
    <t>2022年桐木村1-7组道路硬化</t>
  </si>
  <si>
    <t>路面硬化3公里*0.2米*3.5，砌堡坎300立方米</t>
  </si>
  <si>
    <t>121</t>
  </si>
  <si>
    <t>方便群众出行，全村600人受益，其中受益脱贫人口121人。</t>
  </si>
  <si>
    <t>全村600人受益，其中受益脱贫人口121人。</t>
  </si>
  <si>
    <t>2022年桐木村吴家桥危桥改造</t>
  </si>
  <si>
    <t>吴家桥危桥改造</t>
  </si>
  <si>
    <t>解决全村农户出行，其中受益脱贫户41户，脱贫人口123人。</t>
  </si>
  <si>
    <t>受益脱贫户41户，脱贫人口123人。</t>
  </si>
  <si>
    <t>2022年周家村机耕道修建</t>
  </si>
  <si>
    <t>新修机耕道20km</t>
  </si>
  <si>
    <t>提高生产效益，方便生产</t>
  </si>
  <si>
    <t>受益脱贫户35户，脱贫人口118人。</t>
  </si>
  <si>
    <t>2022年毛坪村组道硬化</t>
  </si>
  <si>
    <t>对120户适合改造的院落进行院落美化改造，每户补助1000-2000元</t>
  </si>
  <si>
    <t>方便村民出行，全村445人受益，其中受益脱贫人口118人。</t>
  </si>
  <si>
    <t>全村445人受益，其中受益脱贫人口118人。</t>
  </si>
  <si>
    <t>2022年万福桥葡萄园基地道路硬化</t>
  </si>
  <si>
    <t>新建道路硬化500米。</t>
  </si>
  <si>
    <t>提高生产效益，方便生产和群众出行</t>
  </si>
  <si>
    <t>全村1790人受益，其中受益脱贫人口157人。</t>
  </si>
  <si>
    <t xml:space="preserve">2022年六王村样板小区 </t>
  </si>
  <si>
    <t>1、硬化该区域道路2KM
2、空心房改造工作
3、休闲娱乐设备的采购
4、臭水沟改造2KM</t>
  </si>
  <si>
    <t>全村1578人受益，其中受益脱贫人口224人。</t>
  </si>
  <si>
    <t>2022年六王村水渠硬化</t>
  </si>
  <si>
    <t>六王村1－23组水渠硬化</t>
  </si>
  <si>
    <t>改善农田生产灌溉，提高粮食产量，增加农户收入。</t>
  </si>
  <si>
    <t>全村3429人受益，其中受益脱贫人口455人。</t>
  </si>
  <si>
    <t>2022年周家村水渠硬化</t>
  </si>
  <si>
    <t>周家村1－13组水渠维修</t>
  </si>
  <si>
    <t>2022年李熙桥镇李熙村玉竹种植</t>
  </si>
  <si>
    <t>玉竹种植20亩</t>
  </si>
  <si>
    <t>提高村集体经济，增加农户收入</t>
  </si>
  <si>
    <t>2669人受益，其中脱贫户380人</t>
  </si>
  <si>
    <t>2022年李熙桥镇石阶田村罗汉果种植</t>
  </si>
  <si>
    <t>罗汉果种植100亩</t>
  </si>
  <si>
    <t>增加农户收入.</t>
  </si>
  <si>
    <t>2378人受益，其中脱贫户514人受益</t>
  </si>
  <si>
    <t>2022年李熙桥镇陈家村金秋梨种植</t>
  </si>
  <si>
    <t>陈家村</t>
  </si>
  <si>
    <t>金秋梨种植120亩</t>
  </si>
  <si>
    <t>发展村集体经济，增加农户收入</t>
  </si>
  <si>
    <t>368人受益，其中脱贫户76人</t>
  </si>
  <si>
    <t>2022年李熙桥镇大龙村金秋梨种植</t>
  </si>
  <si>
    <t>金秋梨种植42亩</t>
  </si>
  <si>
    <t>368人受益，其中脱贫户38人</t>
  </si>
  <si>
    <t>2022年李熙桥镇塘玄湾村花椒种植</t>
  </si>
  <si>
    <t>塘玄湾村</t>
  </si>
  <si>
    <t>花椒种植1.5亩</t>
  </si>
  <si>
    <t>壮大村集体经济。</t>
  </si>
  <si>
    <t>240人受益，其中脱贫户180</t>
  </si>
  <si>
    <t>2022年李熙桥镇石阶田村杂交水稻制种</t>
  </si>
  <si>
    <t>杂交水稻制种300亩</t>
  </si>
  <si>
    <t>发展水稻制制种产业，增加农户收入。</t>
  </si>
  <si>
    <t>2022年洛口山村自来水管道维护</t>
  </si>
  <si>
    <t>自来水管道维护18000米</t>
  </si>
  <si>
    <t>解决村民安全饮水问题。</t>
  </si>
  <si>
    <t>900人受益，其中脱贫户154人</t>
  </si>
  <si>
    <t>2022年洛口山村组道硬化</t>
  </si>
  <si>
    <t>组道硬化2500米</t>
  </si>
  <si>
    <t>900人受益，其中脱贫户150人</t>
  </si>
  <si>
    <t>2022年李熙桥镇李熙村组道建设</t>
  </si>
  <si>
    <t>组道建设全长300米，宽4米</t>
  </si>
  <si>
    <t>144人受益，其中脱贫户30人</t>
  </si>
  <si>
    <t>组道建设长650米，宽4米</t>
  </si>
  <si>
    <t>294人受益，其中脱贫户102</t>
  </si>
  <si>
    <t>组道建设全长1000米，宽4米</t>
  </si>
  <si>
    <t>450人受益，其中脱贫户50</t>
  </si>
  <si>
    <t>2022年李熙桥镇李熙村主街人行道和下水道建设</t>
  </si>
  <si>
    <t>镇政府至老桥头修建人行道300米，下水道改造300米</t>
  </si>
  <si>
    <t>2697人受益，其中脱贫户380人</t>
  </si>
  <si>
    <t>2022年李熙桥镇百家田村村委会道路路面加宽、硬化</t>
  </si>
  <si>
    <t>百家田村</t>
  </si>
  <si>
    <t>村委会道路路面加宽、硬化0.05公里</t>
  </si>
  <si>
    <t>村委会道路路面加宽、硬化，解决全村生活便利及出行</t>
  </si>
  <si>
    <t>1023人受益，其中脱贫户80人</t>
  </si>
  <si>
    <t>2022年李熙桥镇塘玄湾村1,2,3,4组组道硬化</t>
  </si>
  <si>
    <t>1,2,3,4组组道硬化1公里</t>
  </si>
  <si>
    <t>解决全村生活便利及出行。</t>
  </si>
  <si>
    <t>200人受益，其中脱贫户106人</t>
  </si>
  <si>
    <t>2022年李熙桥镇洛口山村12，20组组道硬化</t>
  </si>
  <si>
    <t>12，20组组道硬化2公里</t>
  </si>
  <si>
    <t>300人受益，其中脱贫户65人</t>
  </si>
  <si>
    <t>2022年李熙桥镇增富村入户路</t>
  </si>
  <si>
    <t>增富村</t>
  </si>
  <si>
    <t>入户路修建2公里</t>
  </si>
  <si>
    <t>方便老百姓出行，建设美丽乡村</t>
  </si>
  <si>
    <t>40人受益，其中脱贫户20人</t>
  </si>
  <si>
    <t>2022年李熙桥镇湾头村村道硬化</t>
  </si>
  <si>
    <t>湾头村</t>
  </si>
  <si>
    <t>村道硬化1.5公里</t>
  </si>
  <si>
    <t>解决村民出行安全</t>
  </si>
  <si>
    <t>326人受益，其中脱贫户26人</t>
  </si>
  <si>
    <t>2022年李熙桥镇白玉村组道路窄改宽</t>
  </si>
  <si>
    <t>组道路窄改宽1公里</t>
  </si>
  <si>
    <t>6组组道窄改宽，方便老百姓出行</t>
  </si>
  <si>
    <t>200人受益，其中脱贫户28人</t>
  </si>
  <si>
    <t>2022年李熙桥镇大龙村组道硬化</t>
  </si>
  <si>
    <t>组道硬化2公里</t>
  </si>
  <si>
    <t>2，8，9，12组生活生产用组道，方便村民生产生活便利。</t>
  </si>
  <si>
    <t>657人受益，其中脱贫户88人</t>
  </si>
  <si>
    <t>2022年李熙桥镇双元村道路硬化</t>
  </si>
  <si>
    <t>方便5、6、10、11、12、13、14、15组村民出行。</t>
  </si>
  <si>
    <t>800人受益，其中脱贫户120人</t>
  </si>
  <si>
    <t>2022年李熙桥镇石阶田村杨家洛口山水渠至草鞋林人行道</t>
  </si>
  <si>
    <t>人行道长4000米、宽1.5米，采用石头、混凝土铺路</t>
  </si>
  <si>
    <t>方便村民生产生活便利。</t>
  </si>
  <si>
    <t>2022年李熙桥镇石阶田村2、3、4、5、6、7组生产道建设</t>
  </si>
  <si>
    <t>生产道建设全长3000米，宽3.5米</t>
  </si>
  <si>
    <t>2022年李熙桥镇陈家村组道硬化</t>
  </si>
  <si>
    <t>组道硬化1公里</t>
  </si>
  <si>
    <t>286人受益其中脱贫户25人</t>
  </si>
  <si>
    <t>2022年李熙桥镇塘玄湾村集体水塘维修</t>
  </si>
  <si>
    <t>三口鱼塘12亩</t>
  </si>
  <si>
    <t>改善农田生产灌溉条件。</t>
  </si>
  <si>
    <t>1400人受益，其中脱贫户241人</t>
  </si>
  <si>
    <t>2022年李熙桥镇石阶田村风雨亭改造</t>
  </si>
  <si>
    <t>对原有风雨亭进行提质改造</t>
  </si>
  <si>
    <t>提高村民幸福生活指数。</t>
  </si>
  <si>
    <t>2022年李熙桥镇石阶田村产品凉晒、加工产品仓库</t>
  </si>
  <si>
    <t>在原石阶田小学建设罗汉果、花椒、龙须莓茶等产品凉晒、加工产品仓库</t>
  </si>
  <si>
    <t>对农产品初加工，提高农产品附加值，增加农户收入。</t>
  </si>
  <si>
    <t>2020洛口山村水渠建设</t>
  </si>
  <si>
    <t>水渠建设1400米</t>
  </si>
  <si>
    <t>360人受益，其中脱贫户70人</t>
  </si>
  <si>
    <t>2022年李熙桥镇滚水村新建水渠设施</t>
  </si>
  <si>
    <t>新建水渠设施2公里</t>
  </si>
  <si>
    <t>371人受益，其中脱贫人口72人</t>
  </si>
  <si>
    <t>新建水渠设施1.8公里</t>
  </si>
  <si>
    <t>307人受益，其中脱贫户46人</t>
  </si>
  <si>
    <t>新建水渠设施2.2公里</t>
  </si>
  <si>
    <t>350人受益，其中脱贫户63人</t>
  </si>
  <si>
    <t>2022年李熙桥镇双元村新建水渠设施</t>
  </si>
  <si>
    <t>新建水渠设施0.6公里</t>
  </si>
  <si>
    <t>800人受益，其中脱贫户200人</t>
  </si>
  <si>
    <t>2022年李熙桥镇梅林村新建水渠设施</t>
  </si>
  <si>
    <t>梅林村</t>
  </si>
  <si>
    <t>新建水渠设施3.5公里</t>
  </si>
  <si>
    <t>756人受益，其中脱贫户54人</t>
  </si>
  <si>
    <t>2022年李熙桥镇大龙村新建水渠设施</t>
  </si>
  <si>
    <t>696人受益，其中脱贫户12人</t>
  </si>
  <si>
    <t>2022年李熙桥镇苏洲村新建水渠设施</t>
  </si>
  <si>
    <t>新建水渠设施5公里</t>
  </si>
  <si>
    <t>1674人受益，其中脱贫户338人</t>
  </si>
  <si>
    <t>2022年李熙桥镇陈家村新建水渠设施</t>
  </si>
  <si>
    <t>新建水渠设施0.5公里</t>
  </si>
  <si>
    <t>102人受益，其中脱贫人口12人</t>
  </si>
  <si>
    <t>2022年李熙桥镇增富村新建水渠设施</t>
  </si>
  <si>
    <t>新建水渠设施3公里</t>
  </si>
  <si>
    <t>1200人受益，其中脱贫户20人</t>
  </si>
  <si>
    <t>2022年李熙桥镇白玉村新修水坝</t>
  </si>
  <si>
    <t>水坝建设100米</t>
  </si>
  <si>
    <t>146人受益，其中脱贫户21人</t>
  </si>
  <si>
    <t>2022年李熙桥镇双元村自来水新建</t>
  </si>
  <si>
    <t>自来水新建2公里</t>
  </si>
  <si>
    <t>1600人受益，其中脱贫户220</t>
  </si>
  <si>
    <t>2022年李熙桥镇塘玄湾村早鸡坪灌渠</t>
  </si>
  <si>
    <t>早鸡坪灌渠600米</t>
  </si>
  <si>
    <t>保证200亩农田灌溉，改善农田生产灌溉，提高粮食产量，增加农户收入。</t>
  </si>
  <si>
    <t>320人受益，其中脱贫户80人</t>
  </si>
  <si>
    <t>2022年谢家村油茶基地200亩</t>
  </si>
  <si>
    <t>油茶基地200亩</t>
  </si>
  <si>
    <t>新建油茶基地200亩，增加农户收入。</t>
  </si>
  <si>
    <t>2022年下坊村中药材套种红薯200亩</t>
  </si>
  <si>
    <t>中药材套种红薯200亩</t>
  </si>
  <si>
    <t>种植中药材套种红薯200亩，增加农户收入。</t>
  </si>
  <si>
    <t>全村1123人受益，其中脱贫户37户125人</t>
  </si>
  <si>
    <t>2022年阳楼村红橙基地扩建50亩</t>
  </si>
  <si>
    <t>红橙基地扩建50亩</t>
  </si>
  <si>
    <t>红橙基地扩建50亩，增加农户收入。</t>
  </si>
  <si>
    <t>全村1200人受益，其中脱贫户62户230人。</t>
  </si>
  <si>
    <t>2022年焦溪村黄精、玉竹、田螺混养基地扩建50亩</t>
  </si>
  <si>
    <t>焦溪村</t>
  </si>
  <si>
    <t>焦溪村村重点产业项目</t>
  </si>
  <si>
    <t>建设黄精、玉竹、田螺混养基地扩建50亩，增加农户收入。</t>
  </si>
  <si>
    <t>全村486人受益，其中脱贫户23户73人</t>
  </si>
  <si>
    <t>2022年沈家村生态农业基地扩建</t>
  </si>
  <si>
    <t>沈家村</t>
  </si>
  <si>
    <t>生态农业基地扩建</t>
  </si>
  <si>
    <t>生态农业基地扩建，全村村民受益。</t>
  </si>
  <si>
    <t>全村村民受益，其中脱贫户67户219人</t>
  </si>
  <si>
    <t>2022年下坊村中药材基地扩建200亩</t>
  </si>
  <si>
    <t>中药材基地扩建200亩</t>
  </si>
  <si>
    <t>农村亮化，改善村居生活条件。</t>
  </si>
  <si>
    <t>2022年石家村中药材基地</t>
  </si>
  <si>
    <t>石家村</t>
  </si>
  <si>
    <t>石家村中药材基地</t>
  </si>
  <si>
    <t>建设石家村中药材基地，增加农户收入。</t>
  </si>
  <si>
    <t>5、9组全体村民，其中脱贫户8户，24人</t>
  </si>
  <si>
    <t>2022年四清村桑树基地1000亩</t>
  </si>
  <si>
    <t>四清村</t>
  </si>
  <si>
    <t>桑树基地1000亩</t>
  </si>
  <si>
    <t>建设四清村桑树基地1000亩，增加农户收入。</t>
  </si>
  <si>
    <t>全村1600人受益，其中脱贫户51户205人。</t>
  </si>
  <si>
    <t>2022年柳山村新建光伏发电8亩</t>
  </si>
  <si>
    <t>光伏电站建设</t>
  </si>
  <si>
    <t>柳山村</t>
  </si>
  <si>
    <t>柳山村新建光伏发电8亩</t>
  </si>
  <si>
    <t>柳山村新建光伏发电8亩，增加村级集体经济收入。</t>
  </si>
  <si>
    <t>全村800人受益，其中脱贫户40户200人。</t>
  </si>
  <si>
    <t>2022年下坊村中药材基地烘干设备一套 ，厂房一个</t>
  </si>
  <si>
    <t>中药材基地烘干设备一套 ，厂房一个</t>
  </si>
  <si>
    <t>2022年江坡村大胜桥至村委会道路硬化200米</t>
  </si>
  <si>
    <t>江坡村</t>
  </si>
  <si>
    <t>大胜桥至村委会道路硬化200米</t>
  </si>
  <si>
    <t>方便村民生产生活。</t>
  </si>
  <si>
    <t>全村1109人受益，其中脱贫户76户，人口243人</t>
  </si>
  <si>
    <t>2022年柳山村通组道路硬化1500米</t>
  </si>
  <si>
    <t>通组道路硬化1500米</t>
  </si>
  <si>
    <t>方便生产生活，提高生产效益，全村800人受益，其中脱贫户40户200人。</t>
  </si>
  <si>
    <t>2022年柳山村新建防护栏4公里</t>
  </si>
  <si>
    <t>柳山村新建防护栏4公里</t>
  </si>
  <si>
    <t>2022年阳楼村道路窄改宽2500米</t>
  </si>
  <si>
    <t>道路窄改宽2500米</t>
  </si>
  <si>
    <t>2022年红岩村沿河风光带道路硬化</t>
  </si>
  <si>
    <t>修建900米沿河风光带</t>
  </si>
  <si>
    <t>修建900米沿河风光带，改善村民生活居住条件。</t>
  </si>
  <si>
    <t>全村1237人受益，其中贫困户38户120人，边缘户2户5人</t>
  </si>
  <si>
    <t>2022年稠清村机耕道新建4.3千米</t>
  </si>
  <si>
    <t>杨家机耕道700米
泡鸡汤至金冲2000米
川透凹600米
付家机耕道1000米</t>
  </si>
  <si>
    <t>方便生产生活，提高生产效益。</t>
  </si>
  <si>
    <t>全村1600人受益，其中贫困户108户368人，监测户2户6人</t>
  </si>
  <si>
    <t>2022年江坡村新建机耕道3000米</t>
  </si>
  <si>
    <t>修机耕道3000米</t>
  </si>
  <si>
    <t>方便村民生产生活</t>
  </si>
  <si>
    <t>2022年焦溪村新修竹林道3km</t>
  </si>
  <si>
    <t>林道建设3公里</t>
  </si>
  <si>
    <t>2022年蓼水村新修竹林道1KM</t>
  </si>
  <si>
    <t>新修竹林道1KM</t>
  </si>
  <si>
    <t>方便村民生产生活便利，全村2500人受益</t>
  </si>
  <si>
    <t>2022年柳山村新修机耕道1.5公里</t>
  </si>
  <si>
    <t>新修机耕道1.5公里</t>
  </si>
  <si>
    <t>2022年泡桐村新修竹林道8KM</t>
  </si>
  <si>
    <t>新修竹林道8KM</t>
  </si>
  <si>
    <t>减少楠竹运输成本，增加竹农收入，全村700人受益，其中脱贫户42户158人。</t>
  </si>
  <si>
    <t>全村700人受益，其中脱贫户42户158人。</t>
  </si>
  <si>
    <t>2022年沈家村新修竹林道6.5km</t>
  </si>
  <si>
    <t>新修竹林道6.5km</t>
  </si>
  <si>
    <t>减少楠竹运输成本，增加竹农收入。</t>
  </si>
  <si>
    <t>2022年沈家村新修机耕道10km</t>
  </si>
  <si>
    <t>新修机耕道10km</t>
  </si>
  <si>
    <t>方便村民生产生活，减少劳作成本。</t>
  </si>
  <si>
    <t>2022年石家村新修水圳1000米，产业机耕道硬化400米</t>
  </si>
  <si>
    <t>新修水圳1000米，产业机耕道硬化400米</t>
  </si>
  <si>
    <t>2022年石家村新修林道1500米</t>
  </si>
  <si>
    <t>石家村新修林道1500米</t>
  </si>
  <si>
    <t>全村1029人受益，其中脱贫户45户，人口185人</t>
  </si>
  <si>
    <t>2022年四清村新修油茶道1KM</t>
  </si>
  <si>
    <t>新修油茶道1KM</t>
  </si>
  <si>
    <t>全村856人受益，其中脱贫户18户42人。</t>
  </si>
  <si>
    <t>2022年下匡村新修竹林道1km</t>
  </si>
  <si>
    <t>下匡村</t>
  </si>
  <si>
    <t>新修竹林道1km</t>
  </si>
  <si>
    <t>全村1259人受益，其中贫困户45户124人</t>
  </si>
  <si>
    <t>2022年下匡村新修机耕道1km</t>
  </si>
  <si>
    <t>新修机耕道1km</t>
  </si>
  <si>
    <t>2022年巷子村大坝上到榔家几新修竹林道3000米</t>
  </si>
  <si>
    <t>大坝上到榔家几新修竹林道3000米</t>
  </si>
  <si>
    <t>减少楠竹运输成本，增加竹农收入，全村700人受益，其中脱贫户12户31人</t>
  </si>
  <si>
    <t>全村700人受益，其中脱贫户12户31人</t>
  </si>
  <si>
    <t>2022年石家村新建储水池</t>
  </si>
  <si>
    <t>新建储水池1个。</t>
  </si>
  <si>
    <t>保障村民有安全的饮用水。</t>
  </si>
  <si>
    <t>2022年下匡村新建排水渠500米</t>
  </si>
  <si>
    <t>新建排水渠500米</t>
  </si>
  <si>
    <t>2022年巷子村大冲水库排水渠道新修1000米</t>
  </si>
  <si>
    <t>大冲水库排水渠道新修1000米</t>
  </si>
  <si>
    <t>2022年巷子村兰家田水渠新修1500米</t>
  </si>
  <si>
    <t>巷子村兰家田水渠新修1500米</t>
  </si>
  <si>
    <t>全村1100人受益，其中脱贫户30户109人。</t>
  </si>
  <si>
    <t>2022年谢家村水圳修建2千米</t>
  </si>
  <si>
    <t>水圳修建2千米</t>
  </si>
  <si>
    <t>新增加水圳修建，使全村1700人受益，其中脱贫户106户389人。</t>
  </si>
  <si>
    <t>2022年柳山村锦头坝维修加固50米</t>
  </si>
  <si>
    <t>锦头坝维修加固50米</t>
  </si>
  <si>
    <t>2022年石家村石桥子至九龙庙防洪堤建设800米</t>
  </si>
  <si>
    <t>石桥子至九龙庙防洪堤建设800米</t>
  </si>
  <si>
    <t>2022年盐井村自来水净化池修建</t>
  </si>
  <si>
    <t>盐井村</t>
  </si>
  <si>
    <t>修建盐井村自来水净化池1个。</t>
  </si>
  <si>
    <t>全村1600人受益，其中脱贫户47户165人。</t>
  </si>
  <si>
    <t>联兴村2022年油茶丰产培育</t>
  </si>
  <si>
    <t>联兴村</t>
  </si>
  <si>
    <t>油茶抚育227.6亩，油茶丰产培育2657亩</t>
  </si>
  <si>
    <t>585户3150人受益，其中脱贫户155户772人</t>
  </si>
  <si>
    <t>提高楠竹产量。增加收益</t>
  </si>
  <si>
    <t>上白村2022年油茶丰产培育</t>
  </si>
  <si>
    <t>唐家坊上白村</t>
  </si>
  <si>
    <t>油茶丰产培育400亩</t>
  </si>
  <si>
    <t>预计增加农户收入600元每亩，受益126户450人，其中受益脱贫人口296人。</t>
  </si>
  <si>
    <t>曾家湾村2022年杂交水稻制种</t>
  </si>
  <si>
    <t>杂交水稻制种600亩</t>
  </si>
  <si>
    <t>预计增加农户收入2万元，受益1287人，其中受益脱贫人口179人。</t>
  </si>
  <si>
    <t>下湾村2022年杂交水稻制种</t>
  </si>
  <si>
    <t>杂交水稻制种800亩</t>
  </si>
  <si>
    <t>预计增加农户收入2万元，受益2236人，其中受益脱贫人口298人。</t>
  </si>
  <si>
    <t>宝善村2022年杂交水稻制种</t>
  </si>
  <si>
    <t>预计增加农户收入2万元，受益2168人，其中受益脱贫人口286人。</t>
  </si>
  <si>
    <t>罗连村2022年楠竹低改</t>
  </si>
  <si>
    <t>楠竹低改600亩</t>
  </si>
  <si>
    <t>预计每亩增加楠竹产量20根,受益420人，其中受益脱贫人口 217人。</t>
  </si>
  <si>
    <t>预计增加农户收入600元每亩，受益12户56人，其中受益脱贫人口24人。</t>
  </si>
  <si>
    <t>罗连村委</t>
  </si>
  <si>
    <t>宝善村2022年楠竹低改</t>
  </si>
  <si>
    <t>楠竹低改560亩</t>
  </si>
  <si>
    <t>预计每亩增加楠竹产量20根,受益146人，其中受益脱贫人口 58人。</t>
  </si>
  <si>
    <t>改善生产条件、提高生产效率，受益1068人，其中受益脱贫人口112人。</t>
  </si>
  <si>
    <t>白沙村本车至洞头生产组道修建</t>
  </si>
  <si>
    <t>白沙村</t>
  </si>
  <si>
    <t>生产组道修建5公里</t>
  </si>
  <si>
    <t>1068人受益，其中受益脱贫人口112人。</t>
  </si>
  <si>
    <t>宝善村2022年桥梁建设</t>
  </si>
  <si>
    <t>桥梁修建4.5x20m</t>
  </si>
  <si>
    <t>唐家坊村2022年洪江大坝修建</t>
  </si>
  <si>
    <t>坝长70米宽3米高4.5米共945立方</t>
  </si>
  <si>
    <t>改善260亩制种田农水灌溉</t>
  </si>
  <si>
    <t>受益人口460人，其中已脱贫人口40人</t>
  </si>
  <si>
    <t>湖塘村2022年生产道修建</t>
  </si>
  <si>
    <t>湖塘村</t>
  </si>
  <si>
    <t>生产道修建2.5公里</t>
  </si>
  <si>
    <t>受益人口1458人，其中已脱贫人口250人</t>
  </si>
  <si>
    <t>曾家湾村2022年排洪渠</t>
  </si>
  <si>
    <t>排洪渠0.3公里</t>
  </si>
  <si>
    <t>改善农田制种基地农水条件</t>
  </si>
  <si>
    <t>受益人口1287人，其中已脱贫人口179人</t>
  </si>
  <si>
    <t>曾家湾村2022年水渠</t>
  </si>
  <si>
    <t>修建水渠2.5公里</t>
  </si>
  <si>
    <t>改善水田农业灌溉条件</t>
  </si>
  <si>
    <t>受益人口1287人其中已脱贫人口179人</t>
  </si>
  <si>
    <t>赖梅2022年刘成仿家到木鱼山水渠</t>
  </si>
  <si>
    <t>刘成仿家到木鱼山水渠硬化2千米</t>
  </si>
  <si>
    <t>受益人口226人，其中已脱贫人口79人</t>
  </si>
  <si>
    <t>下湾村2022年水渠修建</t>
  </si>
  <si>
    <t>水渠修建2.7千米</t>
  </si>
  <si>
    <t>受益人口600人，其中已脱贫人口102人</t>
  </si>
  <si>
    <t>下湾村2022年下湾11、12组组道硬化</t>
  </si>
  <si>
    <t>11、12组组道硬化0.62千米</t>
  </si>
  <si>
    <t>受益人口226人，其中已脱贫人口46人</t>
  </si>
  <si>
    <t>下湾村2022年南鹅至盘上组道硬化</t>
  </si>
  <si>
    <t>组道硬化0.8千米</t>
  </si>
  <si>
    <t>受益人口608人，其中已脱贫人口51人</t>
  </si>
  <si>
    <t>下湾村2022年村部至万江路硬化</t>
  </si>
  <si>
    <t>村部至万江路硬化2公里</t>
  </si>
  <si>
    <t>受益人口829人，其中已脱贫人口69人</t>
  </si>
  <si>
    <t>下湾村2022年太平寺道路硬化</t>
  </si>
  <si>
    <t>太平寺道路硬化0.6千米</t>
  </si>
  <si>
    <t>受益人口827人，其中已脱贫人口53人</t>
  </si>
  <si>
    <t>下湾村2022年水口庵至万江公路基础路面升高及道路硬化</t>
  </si>
  <si>
    <t>道路硬化0.5千米</t>
  </si>
  <si>
    <t>受益人口2236人，其中已脱贫人口298人</t>
  </si>
  <si>
    <t>下湾村2022年堡坎修建</t>
  </si>
  <si>
    <t>堡坎修建1000立方</t>
  </si>
  <si>
    <t>稳固路面基础，改善生产运输、生活出行条件</t>
  </si>
  <si>
    <t>受益人口413人，其中已脱贫人口53人</t>
  </si>
  <si>
    <t>梅溪村2022年组道硬化</t>
  </si>
  <si>
    <t>组道硬化1.5公里</t>
  </si>
  <si>
    <t>受益人口1200人，其中已脱贫人口96人</t>
  </si>
  <si>
    <t>宝善村2022年组道硬化（含路基恢复）</t>
  </si>
  <si>
    <t>唐家坊村2022年枫树冲道路建设</t>
  </si>
  <si>
    <t>道路长1500米宽3.5米砌堡坎长1500米宽0.8米高1米</t>
  </si>
  <si>
    <t>改善120亩水田农业生产道路运输</t>
  </si>
  <si>
    <t>受益人口500人其中已脱贫人口48人</t>
  </si>
  <si>
    <t>唐家坊村2022年落子口至河边机耕道</t>
  </si>
  <si>
    <t>道路长500米扩宽1.2米高1米</t>
  </si>
  <si>
    <t>改善60亩水田农业生产道路运输</t>
  </si>
  <si>
    <t>受益3个村民小组356人其中已脱贫人口52人</t>
  </si>
  <si>
    <t>唐家坊村2022年淡家1组机耕道扩建和水渠建设</t>
  </si>
  <si>
    <t>水渠0.4米*0.4米全长300米，机耕道扩建200米宽1米高0.6米两边砌堡坎，堡坎宽0.5米</t>
  </si>
  <si>
    <t>改善60亩水田农业生产道路运输及农水灌溉便利</t>
  </si>
  <si>
    <t>受益1个村民小组167人其中脱贫人口17人</t>
  </si>
  <si>
    <t>曾家湾村2022年河堤新建</t>
  </si>
  <si>
    <t>河堤新建2公里</t>
  </si>
  <si>
    <t>328户1090人受益</t>
  </si>
  <si>
    <t>联兴村2022年河道新建</t>
  </si>
  <si>
    <t>305户1068人受益</t>
  </si>
  <si>
    <t>罗连村2022年河堤新建</t>
  </si>
  <si>
    <t>360户1300人受益</t>
  </si>
  <si>
    <t>唐家坊村2022年余家坊制种基地道路河堤建设</t>
  </si>
  <si>
    <t>机耕道全长1700米宽3.5米河堤长1000米宽0.8米高3米桥梁一座砌堡坎方2750方</t>
  </si>
  <si>
    <t>改善360亩制种田生产道路建设及农水灌溉</t>
  </si>
  <si>
    <t>受益6个村民小组880人其中已脱贫人口58人</t>
  </si>
  <si>
    <t>小乡村2022年黑山羊养殖基地建设</t>
  </si>
  <si>
    <t>养殖基地建设500头
500亩</t>
  </si>
  <si>
    <t>增加村集体经济，示范带动产业发展，300人受益，其中受益脱贫人口120人。</t>
  </si>
  <si>
    <t>小乡村2022年整村推进基础设施建设</t>
  </si>
  <si>
    <t>23组松阳至双龙村900米道路硬化、村组道路硬化、路灯设施等</t>
  </si>
  <si>
    <t>改善生产、生活出行条件，2852人受益，其中受益脱贫人口195人。</t>
  </si>
  <si>
    <t>增改善生产、生活出行条件2852人受益，其中受益脱贫人口195人。</t>
  </si>
  <si>
    <t>2022年金屋村罗汉果种植</t>
  </si>
  <si>
    <t>罗汉果栽种300亩</t>
  </si>
  <si>
    <t>增加村级集体经济。</t>
  </si>
  <si>
    <t>受益村民2149人，其中脱贫人口585人.</t>
  </si>
  <si>
    <t>2022年草寨村竹产品加工厂建设</t>
  </si>
  <si>
    <t>充分利用村竹林资源建设一个加工竹帘、竹拉丝、竹筷、竹工艺品等竹产品加工厂</t>
  </si>
  <si>
    <t>充分利用本地资源优势，为村集体和村民增收，推动乡村振兴建设。全村2286人受益</t>
  </si>
  <si>
    <t>为村集体和村民增收，全村2286人受益。</t>
  </si>
  <si>
    <t>2022年草寨村楠竹低改</t>
  </si>
  <si>
    <t>楠竹低改2000亩。</t>
  </si>
  <si>
    <t>建立高产示范基地，带动周边楠竹基地向规模经营、集约经营发展，增加农林收入，带动当地经济发展。全村2286人受益</t>
  </si>
  <si>
    <t>受益村民2286人，其中脱贫人口352人.</t>
  </si>
  <si>
    <t>2022年双飞村山苍子油加工</t>
  </si>
  <si>
    <t>修建标准加工基地和购买全套加工机械设备</t>
  </si>
  <si>
    <t>增加村级集体收入。</t>
  </si>
  <si>
    <t>受益村民1296人，其中脱贫人口278人.</t>
  </si>
  <si>
    <t>2022年万紫村黄精、玉竹种植</t>
  </si>
  <si>
    <t>黄精、玉竹种植各20亩</t>
  </si>
  <si>
    <t>通过黄精、玉竹种植，增加农户收入。</t>
  </si>
  <si>
    <t>全村484户1655人受益.其中脱贫人口361人。</t>
  </si>
  <si>
    <t>金屋塘镇人民政府</t>
  </si>
  <si>
    <t>2022年草寨村通组公路硬化</t>
  </si>
  <si>
    <t>蒋家庄组垅里4.5*500*0.2</t>
  </si>
  <si>
    <t>方便村民出行，提高群众满意度。全村2286人受益</t>
  </si>
  <si>
    <t>全村642户2286人受益.其中脱贫人口352人。</t>
  </si>
  <si>
    <t>2022年草寨村周家田公路硬化</t>
  </si>
  <si>
    <t>周家田公路化.5*500*0.2</t>
  </si>
  <si>
    <t>改善全镇人文环境，提高群众生活品质。全镇18000人受益</t>
  </si>
  <si>
    <t>2022年草寨村邮政局到开发区公路硬化</t>
  </si>
  <si>
    <t>邮政局到开发区刘玉平屋现道路硬化600*3.5*0.2*530</t>
  </si>
  <si>
    <t>2022年大吉砖屋新村组道新建、硬化</t>
  </si>
  <si>
    <t>硬化14组、5组、15组、10组道路1000米；新修9组至1组组道300米</t>
  </si>
  <si>
    <t>可解决4组.15组.5组.10组出行难等问题；可解原大吉和砖屋合并后村道互通问题。</t>
  </si>
  <si>
    <t>全村840户2178人受益.其中脱贫人口594人。</t>
  </si>
  <si>
    <t>2022年万紫村农村道路建设</t>
  </si>
  <si>
    <t>水泥硬化村组道路2000米</t>
  </si>
  <si>
    <t>解决全村村民出行难的问题。</t>
  </si>
  <si>
    <t>2022年新华村组道硬化</t>
  </si>
  <si>
    <t>黄泥湾组组道硬化200米;
热水溪组组道硬化300米;
雷家组组道硬化750米</t>
  </si>
  <si>
    <t>全村597户1971人受益，其中脱贫、监测户109户418人</t>
  </si>
  <si>
    <t>2022年张家湾村组道硬化</t>
  </si>
  <si>
    <t>组道硬化3km</t>
  </si>
  <si>
    <t>方便村民出行，提高群众满意度。</t>
  </si>
  <si>
    <t>全村597户1971人受益</t>
  </si>
  <si>
    <t>2022年金屋村林道建设</t>
  </si>
  <si>
    <t>金屋村18个组 新修林道长20公里,宽3.0米</t>
  </si>
  <si>
    <t>方便村民出行和交通运输，提高群众满意度。</t>
  </si>
  <si>
    <t>全村649户2149人受益，其中脱贫、监测户167户585人。</t>
  </si>
  <si>
    <t>2022年金屋村机耕道建设</t>
  </si>
  <si>
    <t>新修机耕道长19公里,宽3.0米</t>
  </si>
  <si>
    <t>方便村民生产生活，提高群众满意度。</t>
  </si>
  <si>
    <t>2022年张家湾村产业路修建</t>
  </si>
  <si>
    <t>新修竹林道10km；
新修机耕道4km；</t>
  </si>
  <si>
    <t>方便村民耕种农田和楠竹运输。</t>
  </si>
  <si>
    <t>2022年草寨村完善休闲公园设施建设</t>
  </si>
  <si>
    <t>凉亭2座、游步道400米</t>
  </si>
  <si>
    <t>完善休闲公园设施功能，给村民提供休闲娱乐场所，提高群众生活品质。</t>
  </si>
  <si>
    <t>全村642户2286人受益，其中脱贫、监测户87户352人.</t>
  </si>
  <si>
    <t>2022年双飞村主干道绿化</t>
  </si>
  <si>
    <t>主干道环境整治12公里</t>
  </si>
  <si>
    <t>327人受益，其中受益脱贫人口216人</t>
  </si>
  <si>
    <t>2022年雄鱼村白花塘危桥改建</t>
  </si>
  <si>
    <t>危桥改建长20米宽4.5米</t>
  </si>
  <si>
    <t>方便14.15组72户253人生产生活出行，其中受益脱贫户22户85人受益</t>
  </si>
  <si>
    <t>2022年雄鱼村德汉桥灾后重建</t>
  </si>
  <si>
    <t>德汉桥灾后重建长25米、宽5米、高2.5米</t>
  </si>
  <si>
    <t>全村743户2510人受益，其中脱贫、监测户131户492人.</t>
  </si>
  <si>
    <t>2022年岳溪江村农耕桥修建</t>
  </si>
  <si>
    <t>陈家湾农耕桥长16米，宽3.5米；连石山组农耕桥长12米，宽3.5米；光兰冲桥长8米，宽1.5米，加建两边护坡工程；店背后桥长9米，宽1.5米；保冲坑桥6米长。</t>
  </si>
  <si>
    <t>方便村民生产生活出行，提高群众满意度。</t>
  </si>
  <si>
    <t>237户826人受益，其中脱贫、监测户74户224人。</t>
  </si>
  <si>
    <t>2022年金屋村水圳硬化、水坝新修</t>
  </si>
  <si>
    <t>水圳硬化3180米,水坝1座</t>
  </si>
  <si>
    <t>改善农田灌溉条件，提高粮食产量。</t>
  </si>
  <si>
    <t>289户851人受益，其中脱贫、监测户211户651人。</t>
  </si>
  <si>
    <t>2022年大吉砖屋新村小型水利设施建设</t>
  </si>
  <si>
    <t>修建鱼子冲水渠2000米；修建一组水坝、宽1.5米、长50米、高2米；修建1组3组、7组水渠4000米</t>
  </si>
  <si>
    <t>可解决580亩农田灌溉问题，为农户增产增收提供保障。</t>
  </si>
  <si>
    <t>523户1679人受益，其中脱贫、监测户122户425人。</t>
  </si>
  <si>
    <t>2022年双飞村小型水利设施建设</t>
  </si>
  <si>
    <t>山塘水库维修浆砌围库110米X1.2米X2米；农田水利灌溉引水渠3000米</t>
  </si>
  <si>
    <t>满足近70亩农田灌溉及消防用水。提高粮食产量，保障村民生命财产。</t>
  </si>
  <si>
    <t>429户1296人受益，其中脱贫、监测户84户278人。</t>
  </si>
  <si>
    <t>2022年万紫村小型农田水利设施建设项目</t>
  </si>
  <si>
    <t>水泥硬化水圳2000米</t>
  </si>
  <si>
    <t>2022年新华村水圳硬化</t>
  </si>
  <si>
    <t>水圳硬化：黄泥湾长2000米
；上塘长700米；桃树湾长600米；毛冲长600米；胡家长400米；陡山脚长300米；
大竹坪700米、宽0.3米、高0.3米。</t>
  </si>
  <si>
    <t>全村633户2009受益，其中脱贫、监测户130户458人。</t>
  </si>
  <si>
    <t>2022年张家湾村农田水利设施</t>
  </si>
  <si>
    <t>引水坝1座，农田水渠硬化3km</t>
  </si>
  <si>
    <t>全村111户500人受益</t>
  </si>
  <si>
    <t>2022年岳溪江村水圳维修</t>
  </si>
  <si>
    <t>小水江组农田灌溉水渠长2300米.</t>
  </si>
  <si>
    <t>方便农田灌溉，提高粮食产量。</t>
  </si>
  <si>
    <t>383户1651人受益，其中脱贫户、监测户102户303人</t>
  </si>
  <si>
    <t>养猪、养牛</t>
  </si>
  <si>
    <t>养殖生猪1000头，养殖
牛100头。</t>
  </si>
  <si>
    <t>增加村集体收入</t>
  </si>
  <si>
    <t>321户1258人受益，其中脱贫户、监测户41户170人</t>
  </si>
  <si>
    <t>2022东山乡产业基础设施建设——机耕道</t>
  </si>
  <si>
    <t>修建机耕道8公里</t>
  </si>
  <si>
    <t>516户2256人受益，其中脱贫户、监测户112户480人</t>
  </si>
  <si>
    <t>双门村</t>
  </si>
  <si>
    <t>2022年鹅公岭乡鹅公村一村一品项目</t>
  </si>
  <si>
    <t>扩建红提产业基地25亩，增加村集体收入带动群众发展产业。</t>
  </si>
  <si>
    <t>260户1200人受益，其中脱贫户、监测户72户279人</t>
  </si>
  <si>
    <t>2022年鹅公岭乡油茶丰产培育</t>
  </si>
  <si>
    <t>促进油茶生长，提高油茶产量，增加群众收入。</t>
  </si>
  <si>
    <t>受益人口3000余人，其中脱贫人口600余人。</t>
  </si>
  <si>
    <t>2022年鹅公岭乡乡镇特色产业</t>
  </si>
  <si>
    <t>发展壮大乡村集体经济，带动全乡产业发展</t>
  </si>
  <si>
    <t>壮大乡村集体经济带动产业发展</t>
  </si>
  <si>
    <t>受益人口10000余人，其中脱贫人口3600余人。</t>
  </si>
  <si>
    <t>2022年鹅公岭乡上白村“一村一品”</t>
  </si>
  <si>
    <t>种植罗汉果100亩</t>
  </si>
  <si>
    <t>种植罗汉果100亩，壮大村集体经济，带动群众发展产业。</t>
  </si>
  <si>
    <t>295户1159人受益，其中脱贫户、监测户81户323人</t>
  </si>
  <si>
    <t>2022年鹅公岭乡太坪村“一村一品”</t>
  </si>
  <si>
    <t>种植罗汉果70亩</t>
  </si>
  <si>
    <t>种植罗汉果70亩，壮大村集体经济，带动群众发展产业。</t>
  </si>
  <si>
    <t>556户2093人受益，其中脱贫户、监测户170户708人</t>
  </si>
  <si>
    <t>2022年鹅公岭乡上白村新造油茶林</t>
  </si>
  <si>
    <t>新造油茶林500亩</t>
  </si>
  <si>
    <t>新造油茶林500亩，壮大村集体经济，带动群众发展产业.</t>
  </si>
  <si>
    <t>2022年鹅公岭乡鹅公村5-9组臭水沟修建和全村入户道路硬化</t>
  </si>
  <si>
    <t>入户路</t>
  </si>
  <si>
    <t>长8460m门前屋后的水沟改造，硬化入户道路2000米</t>
  </si>
  <si>
    <t>全村260户1200人受益，其中脱贫、监测户36户116人。</t>
  </si>
  <si>
    <t>2022年鹅公岭乡鹅公村9组道路硬化</t>
  </si>
  <si>
    <t>9组道路硬化宽3.5m，长1000m，厚0.2m</t>
  </si>
  <si>
    <t>改善九组村民100余人的出行难问题</t>
  </si>
  <si>
    <t>全村20户100人受益，其中脱贫、监测户12户44人。</t>
  </si>
  <si>
    <t>2022年鹅公岭乡太坪村组道建设</t>
  </si>
  <si>
    <t>方便六.七组210多名群众生产生活</t>
  </si>
  <si>
    <t>210人受益，其中受益脱贫人口50人</t>
  </si>
  <si>
    <t>2022年鹅公岭乡金坑村道路硬化</t>
  </si>
  <si>
    <t>金坑村</t>
  </si>
  <si>
    <t>方便450人出行方便，其中脱贫户32户107人</t>
  </si>
  <si>
    <t>450人受益，其中受益脱贫人口107人</t>
  </si>
  <si>
    <t>2022年鹅公岭乡太坪村入户道建设</t>
  </si>
  <si>
    <t>新建入户道8000平米</t>
  </si>
  <si>
    <t>方便群众出行，改善村庄环境</t>
  </si>
  <si>
    <t>2093人受益，其中受益脱贫人口708人</t>
  </si>
  <si>
    <t>2022年鹅公岭乡机耕道修建</t>
  </si>
  <si>
    <t>改善群众生产条件、提高生产效率。</t>
  </si>
  <si>
    <t>2800人受益，其中受益脱贫人口635人</t>
  </si>
  <si>
    <t>2022年鹅公岭乡太坪村村庄美化项目</t>
  </si>
  <si>
    <t>美化村庄，改善人居环境</t>
  </si>
  <si>
    <t>500人受益，其中受益脱贫人口200人</t>
  </si>
  <si>
    <t>2022年鹅公岭乡老塘村水圳建设</t>
  </si>
  <si>
    <t>修建水圳全长500米</t>
  </si>
  <si>
    <t>灌溉农田20亩40户135人收益</t>
  </si>
  <si>
    <t>135人受益，其中受益脱贫人口60人</t>
  </si>
  <si>
    <t>2022年鹅公岭乡刘家村3组河堤新建</t>
  </si>
  <si>
    <t>新建河堤200米*2.8米*1米</t>
  </si>
  <si>
    <t>改善农田灌溉条件，增加粮食产业，增加农户收入。</t>
  </si>
  <si>
    <t>1、2、3、6组435人收益，其中脱贫户44户153人</t>
  </si>
  <si>
    <r>
      <rPr>
        <sz val="10"/>
        <rFont val="Courier New"/>
        <charset val="134"/>
      </rPr>
      <t>2022</t>
    </r>
    <r>
      <rPr>
        <sz val="10"/>
        <rFont val="宋体"/>
        <charset val="134"/>
      </rPr>
      <t>年寨市乡表田村新建特色果园</t>
    </r>
  </si>
  <si>
    <t>表田村</t>
  </si>
  <si>
    <t>种植沙田柚50亩</t>
  </si>
  <si>
    <t>带动全村经济发展，增加农户收入。</t>
  </si>
  <si>
    <t>全村人口收益，带动经济发展</t>
  </si>
  <si>
    <t>2022年寨市乡和团村入户道路硬化</t>
  </si>
  <si>
    <t>和团村</t>
  </si>
  <si>
    <t>全村六个小组入户路硬化</t>
  </si>
  <si>
    <t>全村人口受益，解决村民出行问题</t>
  </si>
  <si>
    <t>2022年寨市乡上翁村道路硬化</t>
  </si>
  <si>
    <t>上翁村</t>
  </si>
  <si>
    <t>上翁村至鹅公文溪白土村2.5公里</t>
  </si>
  <si>
    <t>实现村通鹅公乡道路</t>
  </si>
  <si>
    <t>625贫人口202人</t>
  </si>
  <si>
    <t>2022年寨市乡翁培村组道硬化</t>
  </si>
  <si>
    <t>翁培村</t>
  </si>
  <si>
    <t>3.5米宽，20厘米，厚3000米长</t>
  </si>
  <si>
    <t>保障村民安全出行</t>
  </si>
  <si>
    <t>192人受益，保障安全出行</t>
  </si>
  <si>
    <t>2022年寨市乡隘门村扩宽村组道</t>
  </si>
  <si>
    <t>隘门村</t>
  </si>
  <si>
    <t>扩宽村组道6400米</t>
  </si>
  <si>
    <t>全村人口受益，保障村民安全出行</t>
  </si>
  <si>
    <t>2022年寨市乡茶冲村组道加宽</t>
  </si>
  <si>
    <t>2000m*2m+砌堡坎</t>
  </si>
  <si>
    <t>180人受益</t>
  </si>
  <si>
    <t>2022年乐安村房前屋后臭水沟改造</t>
  </si>
  <si>
    <t>全村房前屋后臭水沟改造4000米×0.3米宽×0.2米高。</t>
  </si>
  <si>
    <t>芷田村组道硬化</t>
  </si>
  <si>
    <t>2、9、13、14、15组道硬化3.5米*0.18厚*长度800米</t>
  </si>
  <si>
    <t>解决全村交通要道安全出行问题。</t>
  </si>
  <si>
    <t>茶江村组道硬化</t>
  </si>
  <si>
    <t>825米水泥路面硬化，宽3.5米，厚度20厘米</t>
  </si>
  <si>
    <t>全村102户 308人受益</t>
  </si>
  <si>
    <t>大元村道路硬化</t>
  </si>
  <si>
    <t>大元村</t>
  </si>
  <si>
    <t>硬化路面长600米，宽3.5米，厚0.2米</t>
  </si>
  <si>
    <t>改善农村环境条件，建设美丽宜居乡村，加固河堤，净化水源</t>
  </si>
  <si>
    <t>全村脱贫户105户，387人受益</t>
  </si>
  <si>
    <t>大园村</t>
  </si>
  <si>
    <t>梅口村组道硬化</t>
  </si>
  <si>
    <t>梅口村</t>
  </si>
  <si>
    <t>道路硬化600米、3.5米宽、0.2米厚；</t>
  </si>
  <si>
    <t>方便群众出行。</t>
  </si>
  <si>
    <t>全村脱贫户215户，701人受益</t>
  </si>
  <si>
    <t>岩脚田村组道硬化</t>
  </si>
  <si>
    <t>组道硬化824米*3.5*0.2</t>
  </si>
  <si>
    <t>解决村民安全出行问题。</t>
  </si>
  <si>
    <t>2022年新修机耕道</t>
  </si>
  <si>
    <t>新修机耕道29.5公里</t>
  </si>
  <si>
    <t>有效治理耕地抛荒</t>
  </si>
  <si>
    <t>全村脱贫户316户，953人受益</t>
  </si>
  <si>
    <t>2022年新修竹林道</t>
  </si>
  <si>
    <t>新修竹林道37.8公里</t>
  </si>
  <si>
    <t>全村脱贫户270户，858人受益.</t>
  </si>
  <si>
    <t>珠玉村</t>
  </si>
  <si>
    <t>大元村河道清理</t>
  </si>
  <si>
    <t>河道清理7.5千米</t>
  </si>
  <si>
    <t>全村脱贫户38户，108人受益.</t>
  </si>
  <si>
    <t>岩脚田村防洪提修建</t>
  </si>
  <si>
    <t>修建防洪堤1000米</t>
  </si>
  <si>
    <t>解决3、5组防洪提，促进农业生产</t>
  </si>
  <si>
    <t>3、5组村民受益.</t>
  </si>
  <si>
    <t>珠玉村水渠修建</t>
  </si>
  <si>
    <t>修建水渠1800米</t>
  </si>
  <si>
    <t>增强水渠灌溉能力。</t>
  </si>
  <si>
    <t>芷田村水渠修建</t>
  </si>
  <si>
    <t>分组修建30*30水渠，长2公里</t>
  </si>
  <si>
    <t>解决全村农业生产灌溉问题。</t>
  </si>
  <si>
    <t>关峡村水渠修建</t>
  </si>
  <si>
    <t>康水桥水坝至污水处理厂水圳修建长700米（50×40）含材料二次搬运；9、10组水圳修建长300米（50×40）含材料二次搬运</t>
  </si>
  <si>
    <t>解决1、2、3、4组基本农田灌溉问题；解决9、10组基本农田灌溉问题</t>
  </si>
  <si>
    <t>全村脱贫户50户，115人受益.</t>
  </si>
  <si>
    <t>2022年河口乡水车村百合种植</t>
  </si>
  <si>
    <t>百合种植基地30亩</t>
  </si>
  <si>
    <t>给村民增收</t>
  </si>
  <si>
    <t>2022年河口乡万林湾村中药材种植</t>
  </si>
  <si>
    <t>万林湾村</t>
  </si>
  <si>
    <t>种植中药材20亩</t>
  </si>
  <si>
    <t>全村脱贫户50户，116人受益.</t>
  </si>
  <si>
    <t>万林湾</t>
  </si>
  <si>
    <t>2022年河口乡竹舟江村水果种植</t>
  </si>
  <si>
    <t>竹舟江村</t>
  </si>
  <si>
    <t>种植柚子30亩</t>
  </si>
  <si>
    <t>全村脱贫户50户，117人受益.</t>
  </si>
  <si>
    <t>2022年河口乡多逸寨村楠竹低改</t>
  </si>
  <si>
    <t>楠竹低产改造1000亩</t>
  </si>
  <si>
    <t>全村脱贫户50户，118人受益.</t>
  </si>
  <si>
    <t>2022年河口乡塘湾村机耕道建设</t>
  </si>
  <si>
    <t>全村15公里机耕道修建，宽2.5米左右</t>
  </si>
  <si>
    <t>方便粮食生产运输</t>
  </si>
  <si>
    <t>409 户 1474 人受益</t>
  </si>
  <si>
    <t>2022年河口乡多逸寨村道路硬化</t>
  </si>
  <si>
    <t>八组道路硬化1000*3*0.2</t>
  </si>
  <si>
    <t>全村人受益</t>
  </si>
  <si>
    <t>2022年河口乡彭家村道路硬化</t>
  </si>
  <si>
    <t>彭家村</t>
  </si>
  <si>
    <t>1、12组道路建设1500米，宽2m，厚0.12m</t>
  </si>
  <si>
    <t>2022年河口乡塘湾村道路硬化</t>
  </si>
  <si>
    <t>全村409户上户路硬化，约8.2公里长，宽1米至3米，厚8公分</t>
  </si>
  <si>
    <t>2022年河口乡万林湾村道路建设</t>
  </si>
  <si>
    <t>产业路2条，3.5米宽2000米</t>
  </si>
  <si>
    <t>2022年河口乡新团村道路建设</t>
  </si>
  <si>
    <t>新修、硬化入户路长10000米、宽2米，厚0.12m</t>
  </si>
  <si>
    <t>方便村民的生产、生活</t>
  </si>
  <si>
    <t>2022年河口乡杨家寨村道路建设</t>
  </si>
  <si>
    <t>杨家寨村</t>
  </si>
  <si>
    <t>2、3、4、5、6、7组道路硬化1500米，宽3米，0.2米</t>
  </si>
  <si>
    <t>2022年河口乡竹舟江道路建设</t>
  </si>
  <si>
    <t>全村入户路长8000米、宽2米、厚15厘米；原林业站背至防洪堤道路硬化及扶栏、肖家冲道路硬化长500米、宽3.5米、厚20厘米。</t>
  </si>
  <si>
    <t>2022年河口乡河口村拦河坝</t>
  </si>
  <si>
    <t>修拦河坝高3米、长40米、厚2米</t>
  </si>
  <si>
    <t>2022年河口乡河口村休闲公园建设</t>
  </si>
  <si>
    <t>绿化50亩、路灯20盏、公厕一个。</t>
  </si>
  <si>
    <t>解决村民娱乐场地</t>
  </si>
  <si>
    <t>2022年河口乡水车村特色村寨建设</t>
  </si>
  <si>
    <t>建设寨门一处。</t>
  </si>
  <si>
    <t>2020年水口村2.3组路面加宽及加固，6组道路加固</t>
  </si>
  <si>
    <t>2.3组路面加宽及加固，6组道路加固，全长1200米宽5米</t>
  </si>
  <si>
    <t>816</t>
  </si>
  <si>
    <t>为村民提供便利、安全、舒适的道路交通环境</t>
  </si>
  <si>
    <t>全村2411人，脱贫户309人受益</t>
  </si>
  <si>
    <t>2022年茅坪村1组到新哨道路硬化</t>
  </si>
  <si>
    <t>茅坪村</t>
  </si>
  <si>
    <t>道路硬化，全长1200米.宽4米</t>
  </si>
  <si>
    <t>572</t>
  </si>
  <si>
    <t>受益1706人，其中受益脱贫人口 258人。</t>
  </si>
  <si>
    <t>2022年田凼村二组组道建设</t>
  </si>
  <si>
    <t>田凼村</t>
  </si>
  <si>
    <t>组道修建，600米，宽3.5，厚15公分</t>
  </si>
  <si>
    <t>492</t>
  </si>
  <si>
    <t>改善生产条件、提高生产效率，受益1499人，其中受益脱贫人口 180人。</t>
  </si>
  <si>
    <t>受益1499人，其中受益脱贫人口 180人。</t>
  </si>
  <si>
    <t>2022年水口村5组道路硬化</t>
  </si>
  <si>
    <t>5组道路硬化，全长600米宽5米</t>
  </si>
  <si>
    <t>2022年茅坪村2组3组6组9组10组12组主道硬化</t>
  </si>
  <si>
    <t>道路硬化，全长3000米.宽3.5米</t>
  </si>
  <si>
    <t>2022年茶山村7组-11组河堤公路建设</t>
  </si>
  <si>
    <t>河堤公路修建，11组桥边至7组大坝上，长2公里，宽4.5米</t>
  </si>
  <si>
    <t>341</t>
  </si>
  <si>
    <t>1028人受益，其中受益脱贫人口216人</t>
  </si>
  <si>
    <t>2022年新哨村村组道路硬化</t>
  </si>
  <si>
    <t>修建3500米，1、1组-3组1700米，2、6组-茅坪公路，1800米</t>
  </si>
  <si>
    <t>150</t>
  </si>
  <si>
    <t>受益465人，其中受益脱贫人口 86人。</t>
  </si>
  <si>
    <t>2022年茶山村4组通组道路硬化</t>
  </si>
  <si>
    <t>茶山村4组通组道路硬化2公里</t>
  </si>
  <si>
    <t>190</t>
  </si>
  <si>
    <t>全组588人受益，其中受益脱贫人口62人</t>
  </si>
  <si>
    <t>2022年茶山村3组、10组组道硬化修缮</t>
  </si>
  <si>
    <t>组道硬化修缮，3组900米，10组200米</t>
  </si>
  <si>
    <t>184</t>
  </si>
  <si>
    <t>529人受益，其中受益脱贫人口67人</t>
  </si>
  <si>
    <t>2022年水口乡竹林道修建</t>
  </si>
  <si>
    <t>新修竹林道70.8千米</t>
  </si>
  <si>
    <t>4589</t>
  </si>
  <si>
    <t>减少楠竹运输成本，增加竹农收入。受益1000人，其中受益脱贫人口1568人。</t>
  </si>
  <si>
    <t>全乡10000人受益，其中脱贫户1726人受益</t>
  </si>
  <si>
    <t>2022年茶山村已建林道整治铺沙建设</t>
  </si>
  <si>
    <t>林道铺沙共计26380米。</t>
  </si>
  <si>
    <t>725</t>
  </si>
  <si>
    <t>提升林道质量，确保车辆人员的安全。</t>
  </si>
  <si>
    <t>全村2388人受益，其中受益脱贫人口463人</t>
  </si>
  <si>
    <t>2022年水口村人行道与下水道建设</t>
  </si>
  <si>
    <t>9组街道人行道与下水道建设，人行道建设1000米下水道改建1000米</t>
  </si>
  <si>
    <t>建设下水道，提高居民生活质量。</t>
  </si>
  <si>
    <t>2022年田凼村桥梁修建</t>
  </si>
  <si>
    <t>新修桥梁，二组桥长20米，六组桥长15米，</t>
  </si>
  <si>
    <t>改善生产条件、提高生产效率，方便村民出行，受益1499人，其中受益脱贫人口 185人。。</t>
  </si>
  <si>
    <t>2022年水口村9组肖祥云家至8组三角庙通路和新建一座桥梁</t>
  </si>
  <si>
    <t>9组肖祥云家至8组三角庙通路和新建一座桥梁，全长700米，宽5米</t>
  </si>
  <si>
    <t>方便村民出行，节约时间。</t>
  </si>
  <si>
    <t>2022年水口村河堤建设</t>
  </si>
  <si>
    <t>新修河堤，全长2000米.高2.5米</t>
  </si>
  <si>
    <t>确保村民水田不受水灾侵害。</t>
  </si>
  <si>
    <t>2022年新哨村河堤新建</t>
  </si>
  <si>
    <t>修建河堤，1500米，彭家坝上-六组桥</t>
  </si>
  <si>
    <t>405</t>
  </si>
  <si>
    <t>确保村民水田不受水灾侵害</t>
  </si>
  <si>
    <t>受益1335人，其中受益脱贫人口 207人。</t>
  </si>
  <si>
    <t>2022年田凼村水渠维修</t>
  </si>
  <si>
    <t>水渠维修2000米，0.2米宽，30公分深</t>
  </si>
  <si>
    <t>为更好的农田灌溉，节约农田用水，保证粮食增产增收</t>
  </si>
  <si>
    <t>2022年水口村水渠建设</t>
  </si>
  <si>
    <t>全村水渠建设6500米</t>
  </si>
  <si>
    <t>2022年曲溪村水渠建设</t>
  </si>
  <si>
    <t>曲溪村</t>
  </si>
  <si>
    <t>修建水渠5000米</t>
  </si>
  <si>
    <t>446</t>
  </si>
  <si>
    <t>受益1326人，其中受益脱贫人口 151人。</t>
  </si>
  <si>
    <t>2022年新哨村水渠建设</t>
  </si>
  <si>
    <t>水渠修建5000米</t>
  </si>
  <si>
    <t>为更好的农田灌溉，节约农田用水，保证粮食增产增收。</t>
  </si>
  <si>
    <t>2022年茶山村农田灌溉水渠蓄水池等水利工程建设</t>
  </si>
  <si>
    <t>农田灌溉水渠蓄水池等水利工程建设。5组、11组、14组、16组共6000米.</t>
  </si>
  <si>
    <t>2022年瓦屋塘镇竹林道建设</t>
  </si>
  <si>
    <t>竹林道建设82公里</t>
  </si>
  <si>
    <t>方便运输，增加收入。</t>
  </si>
  <si>
    <t>2886户1025人受益</t>
  </si>
  <si>
    <t>2022年瓦屋塘镇楠竹低改项目</t>
  </si>
  <si>
    <t>楠竹低改4100亩</t>
  </si>
  <si>
    <t>增加竹农收入。</t>
  </si>
  <si>
    <t>1242户4400人受益</t>
  </si>
  <si>
    <t>2022年皮叶村道路扩宽</t>
  </si>
  <si>
    <t>皮叶村</t>
  </si>
  <si>
    <t>道路扩宽5000米</t>
  </si>
  <si>
    <t>确保农户安全出行。</t>
  </si>
  <si>
    <t>1300户6000人受益</t>
  </si>
  <si>
    <t>2022年木兰田村组道硬化</t>
  </si>
  <si>
    <t>木兰田村</t>
  </si>
  <si>
    <t>道路硬化4200米</t>
  </si>
  <si>
    <t>方便6、7组村民出行。</t>
  </si>
  <si>
    <t>全村80户220人受益</t>
  </si>
  <si>
    <t>2022年瓦屋社区组道硬化</t>
  </si>
  <si>
    <t>道路硬化4510米</t>
  </si>
  <si>
    <t>方便全社区出行，9.10.6.3.7.8.5组居民受益。</t>
  </si>
  <si>
    <t>全社区680户2480人受益</t>
  </si>
  <si>
    <t>2022年杨家堂村机耕道硬化</t>
  </si>
  <si>
    <t>杨家堂村</t>
  </si>
  <si>
    <t>机耕道硬化6公里</t>
  </si>
  <si>
    <t>方便群众出入安全方便。</t>
  </si>
  <si>
    <t>全村420户1420人受益</t>
  </si>
  <si>
    <t>2022年瓦屋塘镇机耕道项目</t>
  </si>
  <si>
    <t>机耕道硬化27.1公里</t>
  </si>
  <si>
    <t>有利于农户农耕生产。</t>
  </si>
  <si>
    <t>2850户9064人受益</t>
  </si>
  <si>
    <t>2022年宝顶村河堤建设</t>
  </si>
  <si>
    <t>河堤建设2.5千米*2.5米*0.6米</t>
  </si>
  <si>
    <t>91</t>
  </si>
  <si>
    <t>保护农田安全及保障农田灌溉，带动全村增收。</t>
  </si>
  <si>
    <t>全村652户，2097人受益</t>
  </si>
  <si>
    <t>2022年庙湾村防洪堤建设</t>
  </si>
  <si>
    <t>庙湾村</t>
  </si>
  <si>
    <t>扩建防洪堤3500米</t>
  </si>
  <si>
    <t>保障1、2、3、9组农田灌溉。</t>
  </si>
  <si>
    <t>88户360人受益</t>
  </si>
  <si>
    <t>2022年瓦屋塘镇修建水渠</t>
  </si>
  <si>
    <t>水渠修建12.5公里</t>
  </si>
  <si>
    <t>保障农田灌溉。</t>
  </si>
  <si>
    <t>2587户7640人受益</t>
  </si>
  <si>
    <t>2022年瓦屋塘镇河堤河坝修建</t>
  </si>
  <si>
    <t>河堤河坝修建2.845公里</t>
  </si>
  <si>
    <t>1140户3576人受益</t>
  </si>
  <si>
    <t>2022年黄土矿镇石溪村产业发展</t>
  </si>
  <si>
    <t>石溪村产业发展</t>
  </si>
  <si>
    <t>发展产业为脱贫户增加收入。</t>
  </si>
  <si>
    <t>554户1849人受益，其中受益脱贫人口321人。</t>
  </si>
  <si>
    <t>2022年黄土矿镇唐家村产业发展</t>
  </si>
  <si>
    <t>唐家村产业发展</t>
  </si>
  <si>
    <t>增加农户收入，全村受益。</t>
  </si>
  <si>
    <t>合作社管理型</t>
  </si>
  <si>
    <t>2022年黄土矿镇源头村楠竹低改</t>
  </si>
  <si>
    <t>源头村楠竹低改</t>
  </si>
  <si>
    <t>增加楠竹产量，增加竹农收入。</t>
  </si>
  <si>
    <t>2022年黄土矿镇大安源村砂石路路面硬化</t>
  </si>
  <si>
    <t>大安源</t>
  </si>
  <si>
    <t>砂石路路面硬化3000米</t>
  </si>
  <si>
    <t>327户1091人受益，其中受益脱贫人口286人。</t>
  </si>
  <si>
    <t>大安源村</t>
  </si>
  <si>
    <t>2022年黄土矿镇石溪村道路硬化</t>
  </si>
  <si>
    <t>石溪村道路硬化1.2千米。</t>
  </si>
  <si>
    <t>减少楠竹运输成本，增加竹农收入.</t>
  </si>
  <si>
    <t>2022年黄土矿镇唐家村道路硬化</t>
  </si>
  <si>
    <t>道路硬化4公里</t>
  </si>
  <si>
    <t>2022年黄土矿镇大安源村楠竹低改及竹林道修建</t>
  </si>
  <si>
    <t>楠竹低改1800亩，竹林道2000米</t>
  </si>
  <si>
    <t>提高楠竹产量，提供更优质的楠竹原材料。</t>
  </si>
  <si>
    <t>2022年黄土矿镇石溪村村部环境整治</t>
  </si>
  <si>
    <t>石溪村村部环境整治</t>
  </si>
  <si>
    <t>改善村民居住环境条件。</t>
  </si>
  <si>
    <t>2022年黄土矿镇石溪村水渠维修</t>
  </si>
  <si>
    <t>石溪村水渠维修</t>
  </si>
  <si>
    <t>2022年黄土矿镇石溪村河提修建</t>
  </si>
  <si>
    <t>石溪村河提修建</t>
  </si>
  <si>
    <t>2022年黄土矿镇自然村河提修建</t>
  </si>
  <si>
    <t>河提修建修建5000米</t>
  </si>
  <si>
    <t>270户11200人受益，其中受益脱贫人口141人。</t>
  </si>
  <si>
    <t>2022年黄土矿镇小安村水利设施</t>
  </si>
  <si>
    <t>小安村</t>
  </si>
  <si>
    <t>小安村水利设施</t>
  </si>
  <si>
    <t>526户1739人受益，其中受益脱贫人口224人。</t>
  </si>
  <si>
    <t>2022年长铺子乡楠竹底改</t>
  </si>
  <si>
    <t>楠竹低改283亩</t>
  </si>
  <si>
    <t>减少运输成本，增加村民收入。</t>
  </si>
  <si>
    <t>增收楠竹产量，带动村民256人投工投劳，脱贫户人口和监测户人口85人</t>
  </si>
  <si>
    <t>2022年长铺子乡竹林道建设</t>
  </si>
  <si>
    <t>竹林道建设100km</t>
  </si>
  <si>
    <t>减少运输成本，带动村民480人投工投劳，脱贫户人口和监测户人口156人</t>
  </si>
  <si>
    <t>2022年道口村，龙家村油茶抚育</t>
  </si>
  <si>
    <t>道口村</t>
  </si>
  <si>
    <t>油茶抚育193亩</t>
  </si>
  <si>
    <t>提高油茶产量，增产油茶收入。</t>
  </si>
  <si>
    <t>77户354人受益，其中受益脱贫人口66人。</t>
  </si>
  <si>
    <t>2022年麻地村蕲艾种植和加工产</t>
  </si>
  <si>
    <t>种植50亩和一个加工厂1000平方米</t>
  </si>
  <si>
    <t>通过蕲艾种植，发展村级产业，增加集体经济收入。</t>
  </si>
  <si>
    <t>带动农户增收，带动251人脱贫户24人投工投劳’。</t>
  </si>
  <si>
    <t>2022年麻地村道路硬化</t>
  </si>
  <si>
    <t>道路硬化2公里</t>
  </si>
  <si>
    <t>方便出行，带动156人脱贫户25人投工投劳.</t>
  </si>
  <si>
    <t>休闲广场硬化</t>
  </si>
  <si>
    <t>李熙镇</t>
  </si>
  <si>
    <t>休闲广场硬化80平方</t>
  </si>
  <si>
    <t>全村1068人受益，其中受益脱贫人口163人。</t>
  </si>
  <si>
    <t>2022.10</t>
  </si>
  <si>
    <t>民政局</t>
  </si>
  <si>
    <t>红岩镇竹溪村村道硬化</t>
  </si>
  <si>
    <t>竹溪村</t>
  </si>
  <si>
    <t>村道硬化1000米</t>
  </si>
  <si>
    <t>全村1186人受益，其中受益脱贫人口79人。</t>
  </si>
  <si>
    <t>2022.11</t>
  </si>
  <si>
    <t>村道防护堤修建</t>
  </si>
  <si>
    <t>村道防护堤修建10立方</t>
  </si>
  <si>
    <t>全村755人受益，其中受益脱贫人口185人。</t>
  </si>
  <si>
    <t>2022.9</t>
  </si>
  <si>
    <t>防返贫监测人口产业帮扶</t>
  </si>
  <si>
    <t>产业
发展</t>
  </si>
  <si>
    <t>生产
项目</t>
  </si>
  <si>
    <t>种植业
基地</t>
  </si>
  <si>
    <t>产业奖补</t>
  </si>
  <si>
    <t>全县防返贫监测人口人均增收550元以上</t>
  </si>
  <si>
    <t>对有劳动能力的471户通过自主发展产业增收，无劳动能力的528户采取委托帮扶增收</t>
  </si>
  <si>
    <t>2020年度新型农业经营主体贷款贴息</t>
  </si>
  <si>
    <t>金融保险配套</t>
  </si>
  <si>
    <t>各经营主体所进行的农业生产活动贷款贴息</t>
  </si>
  <si>
    <t>进一步培育发展新型农业经营主体，减轻新农业经营主体融资成本，扩大农业农村有效投资，推动农村产业有效衔接</t>
  </si>
  <si>
    <t>带动群众参与经营与入股分红</t>
  </si>
  <si>
    <t>2021年度新型农业经营主体贷款贴息</t>
  </si>
  <si>
    <t>农产品产地冷藏保鲜设施建设项目</t>
  </si>
  <si>
    <t>加工流通</t>
  </si>
  <si>
    <t>20家合作社或家庭农场进行农产品产地冷藏保鲜设施建设，其中建设预冷库7710立方米</t>
  </si>
  <si>
    <t>提升鲜活农产品产地冷藏保鲜能力，降低鲜活农产品产后损失率；增强经营主体商品化处理能力，提高鲜活农产品效益；缓解水果、蔬菜生产季节性储藏难题，提升生产者销售价格话语权；使农产品提质增效、农民增收。</t>
  </si>
  <si>
    <t>省巩固拓展产业扶贫成果重点产业</t>
  </si>
  <si>
    <t>2022年龙头企业2家、合作社5家支持基地标准化、设施化、机械化建设。</t>
  </si>
  <si>
    <t>带动1500人就业、收购农户原材料5000吨以上、增加农户收入800元/人。</t>
  </si>
  <si>
    <t>直接帮扶、委托帮扶</t>
  </si>
  <si>
    <t>金屋新华村安保工程</t>
  </si>
  <si>
    <t>C256线8.28公里，波形钢护栏、警示标志标牌等</t>
  </si>
  <si>
    <t>改善全村基础设施落后现状，转变农村生产生活环境，为126户448人提供出行方便</t>
  </si>
  <si>
    <t>交通局</t>
  </si>
  <si>
    <t>长铺乡净溪村安保工程</t>
  </si>
  <si>
    <t>长铺乡</t>
  </si>
  <si>
    <t>净溪村</t>
  </si>
  <si>
    <t>Y009线8.443公里，波形钢护栏、警示标志标牌等</t>
  </si>
  <si>
    <t>长铺乡川石村安保工程</t>
  </si>
  <si>
    <t>X175线9公里，波形钢护栏、警示标志标牌等</t>
  </si>
  <si>
    <t>金屋塘镇大吉砖屋新村危桥</t>
  </si>
  <si>
    <t>大吉老桥维修1座</t>
  </si>
  <si>
    <t>改善全村基础设施落后现状，保障农村公路桥梁安全畅通，转变农村生产生活环境，为122户458人提供出行方便</t>
  </si>
  <si>
    <t>红岩镇盐井村资源产业路</t>
  </si>
  <si>
    <t>红岩镇盐井村0.8公里</t>
  </si>
  <si>
    <t>改善全村基础设施落后现状，转变农村生产生活环境，为47户164人提供出行方便</t>
  </si>
  <si>
    <t>李熙桥镇湾头村资源产业路</t>
  </si>
  <si>
    <t>李熙桥镇湾头村0.25公里</t>
  </si>
  <si>
    <t>改善全村基础设施落后现状，转变农村生产生活环境，为63户179人提供出行方便</t>
  </si>
  <si>
    <t>唐家坊镇下湾村资源产业路</t>
  </si>
  <si>
    <t>唐家坊镇下湾村0.7公里</t>
  </si>
  <si>
    <t>全村受益，群众村集体增加收入</t>
  </si>
  <si>
    <t>土地实现流转，个人、集体参与</t>
  </si>
  <si>
    <t>河口乡彭家村资源产业路</t>
  </si>
  <si>
    <t>河口乡彭家村1.2公里</t>
  </si>
  <si>
    <t>X126罗泡线农村公路安全隐患整治生命防护工程</t>
  </si>
  <si>
    <t>李熙桥镇、红岩镇</t>
  </si>
  <si>
    <t>洛口山村、泡桐村</t>
  </si>
  <si>
    <t>浆砌挡土墙、改造桥涵、边坡处治、增设安装波形护栏、标志标牌等。</t>
  </si>
  <si>
    <t>867户2873人受益，其中受益脱贫人口119户385人</t>
  </si>
  <si>
    <t>县公路养护中心</t>
  </si>
  <si>
    <t>河云线农村公路安全隐患整治生命防护工程</t>
  </si>
  <si>
    <t>河口村、多逸寨村、水车村</t>
  </si>
  <si>
    <t>浆砌挡土墙、增设安装波形护栏、标志标牌等。</t>
  </si>
  <si>
    <t>花园阁村黄桃种植</t>
  </si>
  <si>
    <t>黄桃种植40亩</t>
  </si>
  <si>
    <t>民宗局</t>
  </si>
  <si>
    <t>东山村产业路建设</t>
  </si>
  <si>
    <t>配套基础设施</t>
  </si>
  <si>
    <t>修建红提园产业道路3公里</t>
  </si>
  <si>
    <t>便利红提产业园生产生活，1522人受益</t>
  </si>
  <si>
    <t>村民1522人，脱贫户、监测户120人受益</t>
  </si>
  <si>
    <t>小乡村农产品加工</t>
  </si>
  <si>
    <t>厂房建设</t>
  </si>
  <si>
    <t>赖梅村农产品加工</t>
  </si>
  <si>
    <t>修建榨油厂房</t>
  </si>
  <si>
    <t>公司加农户经营</t>
  </si>
  <si>
    <t>官路社区农产品加工</t>
  </si>
  <si>
    <t>瓦屋镇</t>
  </si>
  <si>
    <t>修建农产品冷库</t>
  </si>
  <si>
    <t>上白村油茶新造</t>
  </si>
  <si>
    <t>鹅公乡</t>
  </si>
  <si>
    <t>种植油茶500亩</t>
  </si>
  <si>
    <t>297户1125人受益，其中脱贫户、监测户84户336人</t>
  </si>
  <si>
    <t>茶山村楠竹示范基地建设</t>
  </si>
  <si>
    <t>修建林道3公里</t>
  </si>
  <si>
    <t>茶冲村农产品加工</t>
  </si>
  <si>
    <t>修建农产品加工厂房</t>
  </si>
  <si>
    <t>带动村集体经济发展，带动群众增收</t>
  </si>
  <si>
    <t>全村180户，630人受益，其中脱贫户68户，180人</t>
  </si>
  <si>
    <t>罗连村道路建设</t>
  </si>
  <si>
    <t>4个组道路扩建</t>
  </si>
  <si>
    <t>改善基础设施条件，方便群众</t>
  </si>
  <si>
    <t>全村群众参与受益</t>
  </si>
  <si>
    <t>麻地村基础设施建设</t>
  </si>
  <si>
    <t>改善203人村民人居环境</t>
  </si>
  <si>
    <t>受益人口203人，其中已脱贫人口和监测户人口23人</t>
  </si>
  <si>
    <t>多逸寨村基础设施建设</t>
  </si>
  <si>
    <t>修建道路、停车场</t>
  </si>
  <si>
    <t>大团村基础设施建设</t>
  </si>
  <si>
    <t>李熙村道路建设</t>
  </si>
  <si>
    <t>道路硬化150米</t>
  </si>
  <si>
    <t>投资4万元，新建水源拦水坝，新建清水池，改建管网，118户350人受益，其中受益脱贫人口19户56人</t>
  </si>
  <si>
    <t>118户350人受益，其中受益脱贫人口19户56人</t>
  </si>
  <si>
    <t>关峡乡梅口村道路建设</t>
  </si>
  <si>
    <t>维修15、18组水毁道路</t>
  </si>
  <si>
    <t>饮水坝补漏2处，改造饮水管网400米。受益人口1112户3800人，其中受益脱贫户209户816人。</t>
  </si>
  <si>
    <t>受益人口1112户3800人，其中受益脱贫户209户816人。</t>
  </si>
  <si>
    <t>关峡乡大园村道路建设</t>
  </si>
  <si>
    <t>道路硬化350米</t>
  </si>
  <si>
    <t>修建800米灌溉水田水渠，受益人口60户215人，其中脱贫户11户34人</t>
  </si>
  <si>
    <t>受益人口60户215人，其中脱贫户11户34人</t>
  </si>
  <si>
    <t>寨市乡兰家村道路建设</t>
  </si>
  <si>
    <t>道路硬化3公里</t>
  </si>
  <si>
    <t>保障村民出行安全，方便群众生产生活</t>
  </si>
  <si>
    <t>红岩镇柳山村道路建设</t>
  </si>
  <si>
    <t>方便村民生产生活便利，全村1721人受益，其中脱贫户82户311人。</t>
  </si>
  <si>
    <t>全村1721人受益，其中脱贫户82户311人。</t>
  </si>
  <si>
    <t>寨市乡李家湾村组道路硬化</t>
  </si>
  <si>
    <t>4组、5组硬化1200米</t>
  </si>
  <si>
    <t>黄土矿镇大安源村道路入口改造</t>
  </si>
  <si>
    <t>建设桥梁一座，桥梁连接路70米</t>
  </si>
  <si>
    <t>确保森林资源运输安全、减少运输成本、保障交通便利</t>
  </si>
  <si>
    <t>360户1174人受益，其中受益脱贫人口285人。</t>
  </si>
  <si>
    <t>水口村茶山村组道硬化</t>
  </si>
  <si>
    <t>4组组道硬化1千米。</t>
  </si>
  <si>
    <t>362</t>
  </si>
  <si>
    <t>改善群众2388人生产生活基础设施条件，方便村民出行，消除安全隐患，提升村貌形象</t>
  </si>
  <si>
    <t>全村1087人受益，其中脱贫监测58户208人。</t>
  </si>
  <si>
    <t>河口乡水车村12.13组道硬化</t>
  </si>
  <si>
    <t>黄土矿镇源头村通组公路硬化</t>
  </si>
  <si>
    <t>通组公路硬化0.6千米，宽4米。</t>
  </si>
  <si>
    <t>改善生产生活条件，方便群众出行。</t>
  </si>
  <si>
    <t>580户1985人受益，其中受益脱贫人口495人。</t>
  </si>
  <si>
    <t>瓦屋塘枫门村水毁道路建设</t>
  </si>
  <si>
    <t>枫门岭村</t>
  </si>
  <si>
    <t>水毁路面硬化300米，水圳硬化200米，堡坎300*1.5*0.5.四组道路悬空维修。</t>
  </si>
  <si>
    <t>排除安全隐患，改善群众1489人生产生活基础设施条件，解决安全通行问题</t>
  </si>
  <si>
    <t>457户1489人受益，其中受益脱贫、监测人口123户431人</t>
  </si>
  <si>
    <t>红岩镇蓼水村组道硬化</t>
  </si>
  <si>
    <t>税田至下村道路硬化880米，宽4.5米。</t>
  </si>
  <si>
    <t>红岩村焦溪村安全饮水配套设施建设</t>
  </si>
  <si>
    <t>农村供水保障</t>
  </si>
  <si>
    <t>修建储水池1个（8*5*3），进水池2个。</t>
  </si>
  <si>
    <t>方便村民生产生活，全村486人受益，其中脱贫户23户73人。</t>
  </si>
  <si>
    <t>梅口村饮水安全工程</t>
  </si>
  <si>
    <t>1.2.3组饮水安全工程管网改造；13.14.15.16.18组
饮水安全工程维修清水池</t>
  </si>
  <si>
    <t>投资7万元，新建1.2.3组饮水坝1座、清水池1座，输配水管网2800米，维修13组清水池。425户1430人受益，其中受益脱贫人口85户340人</t>
  </si>
  <si>
    <t>425户1430人受益，其中受益脱贫人口85户340人</t>
  </si>
  <si>
    <t>珠玉村饮水安全工程</t>
  </si>
  <si>
    <t>修建沉淀池</t>
  </si>
  <si>
    <t>投资1.5万元，修建沉淀池，715户2280人受益，其中受益脱贫人口115户410人</t>
  </si>
  <si>
    <t>715户2280人受益，其中受益脱贫人口115户410人</t>
  </si>
  <si>
    <t>花园阁村18-27组饮水安全工程</t>
  </si>
  <si>
    <t>管网改造</t>
  </si>
  <si>
    <t>投资2万元，对现管网改造维修，208户950人受益，其中受益脱贫人口55户166人</t>
  </si>
  <si>
    <t>208户950人受益，其中受益脱贫人口55户166人</t>
  </si>
  <si>
    <t>茶江村饮水安全工程</t>
  </si>
  <si>
    <t>维修管道</t>
  </si>
  <si>
    <t>更换自来水水管500米，更换排沙口5个。受益人口718户3321人，其中受益脱贫户122户422人。</t>
  </si>
  <si>
    <t>受益人口718户3321人，2688人，其中受益脱贫户122户422人。</t>
  </si>
  <si>
    <t>塘湾村1-6组饮水安全工程</t>
  </si>
  <si>
    <t>需增加一处水源，新建引水坝、引水管Φ40的1000米</t>
  </si>
  <si>
    <t>解决村民饮水安全问题</t>
  </si>
  <si>
    <t>彭家村饮水安全工程</t>
  </si>
  <si>
    <t>1.2.3.4.5组增加水源2处引水坝，2处引水管总长Φ40的400米，10组管网改造</t>
  </si>
  <si>
    <t>竹舟江村6-11组饮水安全工程</t>
  </si>
  <si>
    <t>增加一处水源，新建引水坝、Φ50引水管200米</t>
  </si>
  <si>
    <t>新团村饮水安全工程</t>
  </si>
  <si>
    <t>14.15.16组增加水源新建引水坝Φ32引水管1200米,7-11组新建5*3*1的浆砌石引水坝</t>
  </si>
  <si>
    <t>盐井村2.3.10组村民自建饮水安全工程</t>
  </si>
  <si>
    <t>新建三个10T消力井和一个20T清水池，维修管道</t>
  </si>
  <si>
    <t>投资10万元，新建三个10T消力井和一个20T清水池，维修管道300米。470户1510人受益，其中受益脱贫人口46户164人。</t>
  </si>
  <si>
    <t>470户1510人受益，其中受益脱贫人口46户164人。</t>
  </si>
  <si>
    <t>雪峰村饮水安全工程</t>
  </si>
  <si>
    <t>雪峰村</t>
  </si>
  <si>
    <t>黄泥田和石印铺设管网φ63长度1900米；新建过滤池，二次转运2000米</t>
  </si>
  <si>
    <t>投资10万元，铺设管网φ63长度1900米；新建过滤池，二次转运2000米。260户1105人受益，其中受益脱贫人口70户242人。</t>
  </si>
  <si>
    <t>260户1105人受益，其中受益脱贫人口70户242人。</t>
  </si>
  <si>
    <t>陡街村饮水安全工程</t>
  </si>
  <si>
    <t>陡街村</t>
  </si>
  <si>
    <t>陡街片新增水源，双冲片1、2组水池维修</t>
  </si>
  <si>
    <t>投资8万元，陡街片新增水源一处，新建饮水坝，进水管网，双冲片1、2组进行工程水池维修，恢复工程供水能力。200户860人受益，其中受益脱贫人口26户95人</t>
  </si>
  <si>
    <t>200户860人受益，其中受益脱贫人口26户95人</t>
  </si>
  <si>
    <t>沈家村5、6、7组饮水安全工程</t>
  </si>
  <si>
    <t>新增水源</t>
  </si>
  <si>
    <t>投资3万元，新增水源一处，新建饮水坝，进水管网。124户354人受益，其中受益脱贫人口8户32人</t>
  </si>
  <si>
    <t>124户354人受益，其中受益脱贫人口8户32人</t>
  </si>
  <si>
    <t>四清村渣湾片自来水工程</t>
  </si>
  <si>
    <t>新建引水坝、过滤池、清水池，铺设管网</t>
  </si>
  <si>
    <t>投资30万元，新建引水坝、过滤池、清水池，铺设管网。120户430人受益，其中受益脱贫人口20户60人</t>
  </si>
  <si>
    <t>120户430人受益，其中受益脱贫人口20户60人</t>
  </si>
  <si>
    <t>石家村龙骨凼饮水安全工程</t>
  </si>
  <si>
    <t>新建清水池，铺设管网</t>
  </si>
  <si>
    <t>投资3万元，新建清水池，铺设管网。35户120人受益，其中受益脱贫人口10户36人</t>
  </si>
  <si>
    <t>35户120人受益，其中受益脱贫人口10户36人</t>
  </si>
  <si>
    <t>稠清村稠树脚片、清浪片饮水安全工程</t>
  </si>
  <si>
    <t>投资30万元，新建引水坝、过滤池、清水池，铺设管网。446户1600人受益，其中受益脱贫人口108户367人</t>
  </si>
  <si>
    <t>446户1600人受益，其中受益脱贫人口108户367人</t>
  </si>
  <si>
    <t>谢家村饮水安全工程</t>
  </si>
  <si>
    <t>投资5万元，更换管网。380户1000人受益，其中受益脱贫人口72户385人</t>
  </si>
  <si>
    <t>380户1000人受益，其中受益脱贫人口72户385人</t>
  </si>
  <si>
    <t>江坡村2、5、7组饮水安全工程</t>
  </si>
  <si>
    <t>管网延伸及改造</t>
  </si>
  <si>
    <t>投资0.8万元，管网延伸及改造。102户230人受益，其中受益脱贫人口24户76人</t>
  </si>
  <si>
    <t>102户230人受益，其中受益脱贫人口24户76人</t>
  </si>
  <si>
    <t>泡桐村饮水安全工程</t>
  </si>
  <si>
    <t>新增2个引水坝、2个滤池、φ50 2000米</t>
  </si>
  <si>
    <t>投资8万元，新增2个引水坝、2个滤池、φ50 2000米。210户680人受益，其中受益脱贫人口45户180人</t>
  </si>
  <si>
    <t>210户680人受益，其中受益脱贫人口45户180人</t>
  </si>
  <si>
    <t>团丰村饮水安全工程</t>
  </si>
  <si>
    <t>团丰村</t>
  </si>
  <si>
    <t>小羊楼引水坝及管道维修，胡竹山新建集水井，管道φ50 100米。</t>
  </si>
  <si>
    <t>120户356人受益，其中受益脱贫人口135人。</t>
  </si>
  <si>
    <t>大安源村造水岩饮水安全工程</t>
  </si>
  <si>
    <t>新建引水点及管道延伸</t>
  </si>
  <si>
    <t>确保用水质量，改善水源污染</t>
  </si>
  <si>
    <t>98户310人受益，其中受益脱贫人口80人。</t>
  </si>
  <si>
    <t>万紫村新立湾自来水工程</t>
  </si>
  <si>
    <t>新立湾新建引水坝、∅32引水管道1200米、维修管道800米，黑泥冲新建引水坝³、∅32引水管道1500米、维修管道500米。</t>
  </si>
  <si>
    <t>解决村民引水</t>
  </si>
  <si>
    <t>89户350人受益，其中受益脱贫人口13户48人</t>
  </si>
  <si>
    <t>大吉砖屋新村人安饮水工程</t>
  </si>
  <si>
    <t>引水坝、沉沙池</t>
  </si>
  <si>
    <t>优化村人居环境，解决人安饮水问题。</t>
  </si>
  <si>
    <t>全村1176人收益，改善人居环境，饮水安全保障</t>
  </si>
  <si>
    <t>双飞村饮水安全工程</t>
  </si>
  <si>
    <t>8-15组管网改造，1-15组更换水表400个</t>
  </si>
  <si>
    <t>全村人口收益，改善人居环境，饮水安全保障</t>
  </si>
  <si>
    <t>张家湾村4.5.11组饮水安全工程</t>
  </si>
  <si>
    <t>新增水源，管网铺设</t>
  </si>
  <si>
    <t>新修蓄水池（长3.9M,宽2.3M，高2.3M）；新修沉水池(长2.4M，宽1.6M，高0.9M）；购买供水管线1500米</t>
  </si>
  <si>
    <t>25户103人受益（其中脱贫人口4户15人）</t>
  </si>
  <si>
    <t>新华村饮水安全工程</t>
  </si>
  <si>
    <t>维修引水坝、引水水管</t>
  </si>
  <si>
    <t>解决村民安全饮水问题</t>
  </si>
  <si>
    <t>解决村民安全饮水问题直接受益</t>
  </si>
  <si>
    <t>中心村11组饮水安全工程</t>
  </si>
  <si>
    <t>中心村</t>
  </si>
  <si>
    <t>新增清水池，新增水源</t>
  </si>
  <si>
    <t>百家田村高界饮水安全工程</t>
  </si>
  <si>
    <t>新建蓄水池、过滤池</t>
  </si>
  <si>
    <t>投资2万元，新建蓄水池、过滤池.36户160人受益，其中受益脱贫人口3户12人</t>
  </si>
  <si>
    <t>36户160人受益，其中受益脱贫人口3户12人</t>
  </si>
  <si>
    <t>白玉村2.3组饮水安全工程</t>
  </si>
  <si>
    <t>新建过滤池2个，储水池1个，管网2680米</t>
  </si>
  <si>
    <t>投资18万元，新建过滤池2个，储水池1个，管网2680米。66户300人受益，其中受益脱贫人口10户21人</t>
  </si>
  <si>
    <t>66户300人受益，其中受益脱贫人口10户21人</t>
  </si>
  <si>
    <t>抱龙村1组饮水安全工程</t>
  </si>
  <si>
    <t>抱龙</t>
  </si>
  <si>
    <t>新建挡水坝，过滤池。增加引水管φ32 200米</t>
  </si>
  <si>
    <t>投资1.5万元，新建引水坝，过滤池。铺设引水管φ32 200米。38户200人受益，其中受益脱贫人口10户65人</t>
  </si>
  <si>
    <t>38户200人受益，其中受益脱贫人口10户65人</t>
  </si>
  <si>
    <t>江抱村14组饮水安全工程</t>
  </si>
  <si>
    <t>江抱</t>
  </si>
  <si>
    <t>新建引水坝、过滤池、引水管φ32 400米</t>
  </si>
  <si>
    <t>投资2万元，新建引水坝，过滤池。铺设引水管φ32 400米。12户58人受益，其中受益脱贫人口3户15人</t>
  </si>
  <si>
    <t>12户58人受益，其中受益脱贫人口3户15人</t>
  </si>
  <si>
    <t>三寨村饮水安全工程</t>
  </si>
  <si>
    <t>三寨</t>
  </si>
  <si>
    <t>1组新建挡水坝、增加引水管φ32 150米，3组新建引水坝、引水管φ32 300米，维修清水池，12组新建引水坝、引水管φ32 100米</t>
  </si>
  <si>
    <t>投资3.8万元，1组新建挡水坝、增加引水管φ32 150米，3组新建引水坝、引水管φ32 300米，维修清水池，12组新建引水坝、引水管φ32 100米。75户388人受益，其中受益脱贫人口32户180人</t>
  </si>
  <si>
    <t>75户388人受益，其中受益脱贫人口32户180人</t>
  </si>
  <si>
    <t>桐油冲村12组饮水安全工程</t>
  </si>
  <si>
    <t>桐油冲</t>
  </si>
  <si>
    <t>改造水源和管网延伸</t>
  </si>
  <si>
    <t>投资0.8万元，改造水源坝和管网延伸。26户142人受益，其中受益脱贫人口5户26人</t>
  </si>
  <si>
    <t>26户142人受益，其中受益脱贫人口7户19人</t>
  </si>
  <si>
    <t>高梅村5组饮水安全工程</t>
  </si>
  <si>
    <t>高梅</t>
  </si>
  <si>
    <t>增加2处水源，修建2处集水井，2处引水管φ32 600米</t>
  </si>
  <si>
    <t>投资1.5万元，增加2处水源和集水井，铺设管网。17户88人受益，其中受益脱贫人口10户58人</t>
  </si>
  <si>
    <t>17户88人受益，其中受益脱贫人口10户58人</t>
  </si>
  <si>
    <t>田螺旋村饮水安全工程</t>
  </si>
  <si>
    <t>田螺旋村</t>
  </si>
  <si>
    <t>2组增加水源，新建引水坝、引水管φ32 500米，3组清水池基础被水冲洗，需要对其加固堡坎2.5*1*3</t>
  </si>
  <si>
    <t>投资3.5万元，2组增加水源，新建引水坝、引水管φ32 500米，3组清水池基础被水冲洗，需要对其加固堡坎2.5*1*3。66户328人受益，其中受益脱贫人口21户120人</t>
  </si>
  <si>
    <t>66户328人受益，其中受益脱贫人口21户120人</t>
  </si>
  <si>
    <t>上白村饮水安全工程</t>
  </si>
  <si>
    <t>1-3组坳上增加水源，新建引水坝、Φ40引水管网约3000米，1-3组牛力冲增加Φ50引水管500米，新建引水坝</t>
  </si>
  <si>
    <t>新建引水坝1座方便群众灌溉农田</t>
  </si>
  <si>
    <t>162户523人受益，其中脱贫户、监测户21户67人</t>
  </si>
  <si>
    <t>地胡村饮水安全工程</t>
  </si>
  <si>
    <t>地胡村</t>
  </si>
  <si>
    <t>增加Φ50引水管6000米，新建引水坝</t>
  </si>
  <si>
    <t>187户542人受益，其中脱贫户、监测户30户72人</t>
  </si>
  <si>
    <t>茶山村16组安全饮水安全工程</t>
  </si>
  <si>
    <t>增加一处水源和铺设管网φ32长度1000米</t>
  </si>
  <si>
    <t>投资2万元，增加水源，新建引水坝、Φ32引水管网约1000米。31户103人受益，其中受益脱贫人口11户35人</t>
  </si>
  <si>
    <t>31户103人受益，其中受益脱贫人口11户35人</t>
  </si>
  <si>
    <t>新哨5-6组组安全饮水安全工程</t>
  </si>
  <si>
    <t>新建引水坝、过滤池、清水池，铺设进水管网</t>
  </si>
  <si>
    <t>投资6万元，新建引水坝、过滤池、清水池，铺设进水管网。62户251人受益，其中受益脱贫人口12户33人</t>
  </si>
  <si>
    <t>62户251人受益，其中受益脱贫人口12户33人</t>
  </si>
  <si>
    <t>宝善村洋沙田饮水安全工程（5、6、7组）</t>
  </si>
  <si>
    <t>新增引水管φ32长度1500米</t>
  </si>
  <si>
    <t>投资3.5万元，增加引水坝,铺设管网。327户1323人受益，其中受益脱贫人口65户285人</t>
  </si>
  <si>
    <t>327户1323人受益，其中受益脱贫人口65户285人</t>
  </si>
  <si>
    <t>罗连村猫泥头饮水安全工程</t>
  </si>
  <si>
    <t>增加引水坝,铺设管网</t>
  </si>
  <si>
    <t>湖塘村饮水安全工程</t>
  </si>
  <si>
    <t>新增水源φ20长度1150米,φ50长度2200米</t>
  </si>
  <si>
    <t>投资8万元，增加引水坝,铺设管网φ20长度1150米,φ50长度2200米。365户1065人受益，其中受益脱贫人口48户186人</t>
  </si>
  <si>
    <t>365户1065人受益，其中受益脱贫人口48户186人</t>
  </si>
  <si>
    <t>赖梅村梅树山（3、4、10组）饮水安全工程</t>
  </si>
  <si>
    <t>增加过滤池，维修管网</t>
  </si>
  <si>
    <t>投资2万元，增加过滤池，维修管网。155户512人受益，其中受益脱贫人口14户50人</t>
  </si>
  <si>
    <t>155户512人受益，其中受益脱贫人口14户50人</t>
  </si>
  <si>
    <t>小乡村饮水安全工程</t>
  </si>
  <si>
    <t>大屋星（18组）新增水源φ32长度1100米，23组新增水源φ32长度1500米,φ50长度300米，钟家（2组）新增水源φ32长度3100米。</t>
  </si>
  <si>
    <t>投资11.5万元，大屋星（18组）新增水源φ32长度1100米，23组新建引水坝，新增水源φ32长度1500米,φ50长度300米，钟家（2组）新增水源φ32长度3100米。184户614人受益，其中受益脱贫人口5户22人</t>
  </si>
  <si>
    <t>184户614人受益，其中受益脱贫人口5户22人</t>
  </si>
  <si>
    <t>唐家坊村供水工程</t>
  </si>
  <si>
    <t>维修管网、新建清水池</t>
  </si>
  <si>
    <t>投资5万元，新建清水池，维修管网。61户300人受益，其中受益脱贫人口16户52人</t>
  </si>
  <si>
    <t>61户300人受益，其中受益脱贫人口16户52人</t>
  </si>
  <si>
    <t>曾家湾村背里山饮水安全工程1、2、3、7组</t>
  </si>
  <si>
    <t>1、2、3、7组背里山，4、5、6、8组葛根冲，新建两处过滤池</t>
  </si>
  <si>
    <t>投资2万元，新建2个过滤池，维修管网。372户970人受益，其中受益脱贫人口43户178人</t>
  </si>
  <si>
    <t>372户970人受益，其中受益脱贫人口43户178人</t>
  </si>
  <si>
    <t>下湾村饮水安全工程</t>
  </si>
  <si>
    <t>新增水源、清水池和管网</t>
  </si>
  <si>
    <t>投资8万元，新建引水坝、清水池，铺设管网。200户600人受益，其中受益脱贫人口14户42人</t>
  </si>
  <si>
    <t>200户600人受益，其中受益脱贫人口14户42人</t>
  </si>
  <si>
    <t>白沙村5.6组饮水安全工程</t>
  </si>
  <si>
    <t>投资3万元，管网改造，恢复供水能力。86户400人受益，其中受益脱贫人口12户52人</t>
  </si>
  <si>
    <t>86户400人受益，其中受益脱贫人口12户52人</t>
  </si>
  <si>
    <t>宝顶村8组（六十把）饮水安全工程</t>
  </si>
  <si>
    <t>宝顶</t>
  </si>
  <si>
    <t>投资1.5万元，管网改造，恢复供水能力。77户226人受益，其中受益脱贫户、监测户人口10户31人</t>
  </si>
  <si>
    <t>77户226人受益，其中受益脱贫户、监测户人口10户31人</t>
  </si>
  <si>
    <t>庙湾村饮水安全工程</t>
  </si>
  <si>
    <t>新增水源，引水管φ40长度1.7KM</t>
  </si>
  <si>
    <t>投资5万元，新建引水坝，铺设管网。72户182人受益，其中受益脱贫人口15户46人</t>
  </si>
  <si>
    <t>72户182人受益，其中受益脱贫人口15户46人</t>
  </si>
  <si>
    <t>皮叶村6组（牛皮石）饮水安全工程</t>
  </si>
  <si>
    <t>皮叶</t>
  </si>
  <si>
    <t>新增水源，引水管φ40长度0.4KM</t>
  </si>
  <si>
    <t>投资1.2万元，新建引水坝，铺设管网。67户224人受益，其中受益脱贫人口3户11人。</t>
  </si>
  <si>
    <t>67户224人受益，其中受益脱贫人口3户11人。</t>
  </si>
  <si>
    <t>大干村饮水安全工程</t>
  </si>
  <si>
    <t>大干村</t>
  </si>
  <si>
    <t>维修2组、7组两处清水池</t>
  </si>
  <si>
    <t>投资1万元，维修2组、7组两处清水池。109户402人受益，其中受益脱贫人口22户94人</t>
  </si>
  <si>
    <t>109户402人受益，其中受益脱贫人口22户94人</t>
  </si>
  <si>
    <t>老祖村1.2.7.8.9组饮水安全工程</t>
  </si>
  <si>
    <t>重建引水坝、覆盖裸露管线</t>
  </si>
  <si>
    <t>投资3万元，新建引水坝，覆盖裸露管线。536户1200人受益，其中受益脱贫人口41户132人</t>
  </si>
  <si>
    <t>536户1200人受益，其中受益脱贫人口41户132人</t>
  </si>
  <si>
    <t>武阳镇自来水厂</t>
  </si>
  <si>
    <t>蓄水池补漏，投资6.5万</t>
  </si>
  <si>
    <t>投资1万元，维修蓄水池，恢复供水能力。1152户16000人受益，其中受益脱贫人口236户862人</t>
  </si>
  <si>
    <t>1152户16000人受益，其中受益脱贫人口236户862人</t>
  </si>
  <si>
    <t>茶冲村饮水安全工程</t>
  </si>
  <si>
    <t>新增1-8组6处水源</t>
  </si>
  <si>
    <t>方便群众生产生活，提高生产水平</t>
  </si>
  <si>
    <t>兰家村饮水安全工程</t>
  </si>
  <si>
    <t>白寨村饮水安全工程</t>
  </si>
  <si>
    <t>白寨村</t>
  </si>
  <si>
    <t>解决村民饮水问题，提高村民生活质量</t>
  </si>
  <si>
    <t>290户，1100人受益，其中脱贫户67户，230人</t>
  </si>
  <si>
    <t>六鹅洞3组饮水安全工程</t>
  </si>
  <si>
    <t>六鹅洞村</t>
  </si>
  <si>
    <t>35户，120人受益，其中脱贫户4户，12人</t>
  </si>
  <si>
    <t>上堡村饮水安全工程</t>
  </si>
  <si>
    <t>上堡村</t>
  </si>
  <si>
    <t>1.2.3组新增水源，4组增加沉淀池</t>
  </si>
  <si>
    <t>169户592人受益，其中受益脱贫人口40户146人</t>
  </si>
  <si>
    <t>上翁村1组饮水安全工程</t>
  </si>
  <si>
    <t>165户，625人受益，其中脱贫户52户，202人</t>
  </si>
  <si>
    <t>铁坡村4.5.6组饮水安全工程</t>
  </si>
  <si>
    <t>铁坡</t>
  </si>
  <si>
    <t>130户463人受益，其中受益脱贫人口21户75人</t>
  </si>
  <si>
    <t>翁培村饮水安全工程</t>
  </si>
  <si>
    <t>1.2组、7.8组、3组水池维修及重建引水坝</t>
  </si>
  <si>
    <t>154户551人受益，其中受益脱贫人口43户135人</t>
  </si>
  <si>
    <t>竹桥村饮水安全工程</t>
  </si>
  <si>
    <t>乌党坳、官团组新增两处水源</t>
  </si>
  <si>
    <t>43户168人受益，其中受益脱贫人口8户28人</t>
  </si>
  <si>
    <t>正板村饮水安全工程</t>
  </si>
  <si>
    <t>34户，90人受益</t>
  </si>
  <si>
    <t>十里铺1-5组饮水安全工程</t>
  </si>
  <si>
    <t>十里铺</t>
  </si>
  <si>
    <t>36户，122人受益</t>
  </si>
  <si>
    <t>铁杉林村饮水安全工程</t>
  </si>
  <si>
    <t>铁杉林</t>
  </si>
  <si>
    <t>雪林口组恢复Φ63引水管500米，丛排组新修10T清水池</t>
  </si>
  <si>
    <t>13户56人受益，其中受益脱贫人口6户21人</t>
  </si>
  <si>
    <t>游家村磨形陡组饮水安全工程</t>
  </si>
  <si>
    <t>游家村</t>
  </si>
  <si>
    <t>修补20T清水池，增加引水坝， Φ32引水管800米，Φ63主水管70米，管网维修</t>
  </si>
  <si>
    <t>修补20T清水池，盖板重新倒置，增加引水坝，
32引水管800米，63主水管70米，管网维修</t>
  </si>
  <si>
    <t>100户260人受益，其中受益脱贫人口4户16人</t>
  </si>
  <si>
    <t>田心村鹭鸶湾1－8组安全饮水安全工程</t>
  </si>
  <si>
    <t>田心村</t>
  </si>
  <si>
    <t>水池底部维修，增加水源，新建过滤池，新建引水坝、Φ50引水管1300米</t>
  </si>
  <si>
    <t>水池底部维修，增加水源，新建过滤池，新建引水坝、Φ50引水管1300米。320户900人受益，其中受益脱贫人口48户132人。</t>
  </si>
  <si>
    <t>320户900人受益，其中受益脱贫人口48户132人。</t>
  </si>
  <si>
    <t>动雷村6.7.8组饮水安全工程</t>
  </si>
  <si>
    <t>增加2处水源，新修2处引水坝， Φ32引水管1400米</t>
  </si>
  <si>
    <t>现水源铜锈泥严重，需要增加2处水源，新修2处引水坝，Φ32引水管1400米。65户240人受益，其中受益脱贫人口27人。</t>
  </si>
  <si>
    <t>65户240人受益，其中受益脱贫人口27人。</t>
  </si>
  <si>
    <t>道口村4组（橄榄坪）饮水安全工程</t>
  </si>
  <si>
    <t>新建引水坝2*1*1、新增Φ32引水管60米</t>
  </si>
  <si>
    <t>引水坝被水冲毁，新建引水坝2*1*1、新增Φ32引水管60米。10户32人受益，其中受益脱贫人口1人。</t>
  </si>
  <si>
    <t>10户32人受益，其中受益脱贫人口1人。</t>
  </si>
  <si>
    <t>溶岩8组饮水安全工程</t>
  </si>
  <si>
    <t>溶岩村</t>
  </si>
  <si>
    <t>增加水源，新建引水坝、Φ40引水管2300米</t>
  </si>
  <si>
    <t>原水源靠水泵抽水，电费、维修水泵费用较大，增加一处水源，新建引水坝、Φ40引水管2300米。26户124人受益，其中受益脱贫人口44人。</t>
  </si>
  <si>
    <t>26户124人受益，其中受益脱贫人口44人。</t>
  </si>
  <si>
    <t>印坪村6组农村饮水工程</t>
  </si>
  <si>
    <t>季节性缺水，增加水源一处，集水井1*1*1，Φ32引水管400米</t>
  </si>
  <si>
    <t>季节性缺水，增加水源一处，集水井1*1*1，Φ32引水管400米。70户2402人受益，其中受益脱贫人口22人。</t>
  </si>
  <si>
    <t>70户240人受益，其中受益脱贫人口22人。</t>
  </si>
  <si>
    <t>拱桥边村1组供水工程</t>
  </si>
  <si>
    <t>拱桥边</t>
  </si>
  <si>
    <t>新增引水坝，管网Φ50 1500米</t>
  </si>
  <si>
    <t>清水池水位现1/3，用水量大，需要增加一根Φ50引水管1500米。205户602人受益，其中受益脱贫人口55人。</t>
  </si>
  <si>
    <t>205户602人受益，其中受益脱贫人口55人。</t>
  </si>
  <si>
    <t>哨溪口村13组饮水安全工程</t>
  </si>
  <si>
    <t>哨溪口村</t>
  </si>
  <si>
    <t>增加一处水源，新建引水坝、Φ 32引水管1500米</t>
  </si>
  <si>
    <t>群众反映比较强烈，供水不足，需增加一处水源，新建引水坝、Φ32引水管1500米。50户145人受益，其中受益脱贫人口21人。</t>
  </si>
  <si>
    <t>50户145人受益，其中受益脱贫人口21人。</t>
  </si>
  <si>
    <t>党坪村饮水安全工程</t>
  </si>
  <si>
    <t>7组增加水源，新建集水井1*1*1， Φ32引水管1000米，9组从23组接水需要3500米，11组增加水源，新建集水井2*2*1，14组Φ50主水管380米，17.18组增加水源，新建集水井1*1*1， Φ32引水管600米，20组新建引水坝</t>
  </si>
  <si>
    <t>投资1万元，7组增加水源，新建集水井1*1*1， Φ32引水管1000米，9组从23组接水需要3500米，11组增加水源，新建集水井2*2*1，14组Φ50主水管380米，17.18组增加水源，新建集水井1*1*1， Φ32引水管600米，20组新建引水坝。236户804人受益，其中受益脱贫人口33户121人。</t>
  </si>
  <si>
    <t>236户804人受益，其中受益脱贫人口33户121人</t>
  </si>
  <si>
    <t>双门村饮水安全工程</t>
  </si>
  <si>
    <t>9-11组加固水源，维修清水池、管网，4组增加2处水源，新建2处引水坝，引水管Φ32的300米</t>
  </si>
  <si>
    <t>村民580人、脱贫户20户、87人受益</t>
  </si>
  <si>
    <t>横坡村7-13组饮水安全工程</t>
  </si>
  <si>
    <t>供水因地势差，7到11组用原来饮水安全工程。12、13组新建引水坝、过滤池、20T清水池，Φ40引水管3000米，Φ63出水管600米</t>
  </si>
  <si>
    <t>村民62户，235人，脱贫户、监测户15户52人受益</t>
  </si>
  <si>
    <t>翁溪村饮水安全工程</t>
  </si>
  <si>
    <t>翁溪村</t>
  </si>
  <si>
    <t>7组新浇筑内壁砼，新建过滤池，增加Φ32引水管600米，1组新建10T蓄水池，维修管道，9.10组增加两处水源，2处引水坝，Φ32引水管4000米</t>
  </si>
  <si>
    <t>村民80户、340人，脱贫户、监测户54户217人受益</t>
  </si>
  <si>
    <t>李西下片水厂</t>
  </si>
  <si>
    <t>新建一体化净水设备、消毒设备等</t>
  </si>
  <si>
    <t>新建一体化净水设备、消毒设备等。受益人口1589户6300人，其中受益脱贫户72户282人。</t>
  </si>
  <si>
    <t>受益人口1589户6300人，其中受益脱贫户72户282人。</t>
  </si>
  <si>
    <t>桃坪水厂</t>
  </si>
  <si>
    <t>改造主供水管网1300米，清水池补漏，水源地清淤等。</t>
  </si>
  <si>
    <t>改造主供水管网1300米，清水池补漏，水源地清淤等。受益人口1378户4433人，其中受益脱贫户233户886人。</t>
  </si>
  <si>
    <t>受益人口1378户4433人，其中受益脱贫户233户886人。</t>
  </si>
  <si>
    <t>金屋水厂</t>
  </si>
  <si>
    <t>新建消毒专用房1间，水厂前修建排水沟，浆砌石护坡等</t>
  </si>
  <si>
    <t>新建消毒专用房1间，水厂前修建排水沟，浆砌石护坡等.受益人口871户5001人，其中受益脱贫户159户761人。</t>
  </si>
  <si>
    <t>受益人口871户5001人，其中受益脱贫户159户761人。</t>
  </si>
  <si>
    <t>联民水厂</t>
  </si>
  <si>
    <t>新建沉淀池1座，修复破损主管网。</t>
  </si>
  <si>
    <t>新建沉淀池1座，修复破损主管网。受益人口168户803人，其中受益脱贫户70户276人。</t>
  </si>
  <si>
    <t>受益人口168户803人，其中受益脱贫户70户276人。</t>
  </si>
  <si>
    <t>黄桑水厂</t>
  </si>
  <si>
    <t>黄桑村
铁杉林村</t>
  </si>
  <si>
    <t>修建饮水坝，改造引水管网700米等。</t>
  </si>
  <si>
    <t>方群众生产生活</t>
  </si>
  <si>
    <t>受益人口239户1000人，其中受益脱贫户102户398人。</t>
  </si>
  <si>
    <t>梅口水厂</t>
  </si>
  <si>
    <t>花园阁村
梅口村</t>
  </si>
  <si>
    <t>更换增压泵计量箱，改造供水管网320米等。</t>
  </si>
  <si>
    <t>更换增压泵计量箱，改造供水管网320米等。受益人口901户3321人，其中受益脱贫户121户473人。</t>
  </si>
  <si>
    <t>受益人口901户3321人，其中受益脱贫户121户473人。</t>
  </si>
  <si>
    <t>乐安水厂</t>
  </si>
  <si>
    <t>大团村
乐安村
文江村</t>
  </si>
  <si>
    <t>饮水坝补漏2处，改造饮水管网400米。</t>
  </si>
  <si>
    <t>黄土矿水厂</t>
  </si>
  <si>
    <t>改造水厂引水管网120米等</t>
  </si>
  <si>
    <t>100户286人受益，其中受益脱贫人口76人。</t>
  </si>
  <si>
    <t>小型病险水库除险加固工程</t>
  </si>
  <si>
    <t>病险水库除险加固</t>
  </si>
  <si>
    <t>黄土矿镇、武阳镇</t>
  </si>
  <si>
    <t>唐家村、毛坪村</t>
  </si>
  <si>
    <t>(1)对大坝外坡进行草皮护坡，内坡砼护坡损坏处修复;(2)右坝体采用粘土固化剂灌浆，坝基采用帷幕灌浆防渗;(3)对溢洪道三级泄槽段进行衬砌，新建消力池;(4)大坝左岸山体新开隧洞，卧管拆除重建，封堵原涵洞;(5)新建管理房兼防汛仓库；（6）其他工程</t>
  </si>
  <si>
    <t>552户1877人收益，其中脱贫户93户324人收益</t>
  </si>
  <si>
    <t>绥宁县巩固拓展脱贫攻坚成果同乡村振兴有效衔接实施方案编制项目</t>
  </si>
  <si>
    <t>规划编制</t>
  </si>
  <si>
    <t>教育局防溺水公益性岗位开发项目</t>
  </si>
  <si>
    <t>就业
项目</t>
  </si>
  <si>
    <t>公益性岗位</t>
  </si>
  <si>
    <t>开发防溺水公益性岗位92个。</t>
  </si>
  <si>
    <t>开发防溺水高危水域盯守人员公益性岗位，解决脱贫户、监测对象92人稳岗就业</t>
  </si>
  <si>
    <t>促进脱贫户、监测对象92人稳岗就业</t>
  </si>
  <si>
    <t>县教育局</t>
  </si>
  <si>
    <t>公益性岗位（防返贫监测协理员）</t>
  </si>
  <si>
    <t>全县
所有乡镇</t>
  </si>
  <si>
    <t>促进脱贫户、监测对象218人稳岗就业</t>
  </si>
  <si>
    <t>长铺乡游家村磨行陡组组道硬化</t>
  </si>
  <si>
    <t>长铺乡游家村磨行陡组600米组道路基及硬化建设3.5米宽</t>
  </si>
  <si>
    <t>100户260人受益，其中受益脱贫人口4户16人。</t>
  </si>
  <si>
    <t>红岩镇桃坪村街道下水道修建项目</t>
  </si>
  <si>
    <t>桃坪村</t>
  </si>
  <si>
    <t>桃坪村街上下水道疏通维修</t>
  </si>
  <si>
    <t>改善生活环境，全村1080人受益，其中脱贫户34户110人。</t>
  </si>
  <si>
    <t>全村1080人受益，其中脱贫户34户110人。</t>
  </si>
  <si>
    <t>李熙桥镇塘玄湾村河堤修建</t>
  </si>
  <si>
    <t>水利设施建设</t>
  </si>
  <si>
    <t>新建河堤750米</t>
  </si>
  <si>
    <t>上坝至插家洞沿河河堤修建，方便村民生产生活便利。</t>
  </si>
  <si>
    <t>受益户数130户525人，其中受益脱贫户35户120人。</t>
  </si>
  <si>
    <t>鹅公岭乡鹅公村九组路面硬化</t>
  </si>
  <si>
    <t>硬化9组道路，长2.5公里，宽3米，厚0.18米</t>
  </si>
  <si>
    <t>方便群众128人出行、生产。</t>
  </si>
  <si>
    <t>32户128人受益，其中脱贫户、监测户12户45人</t>
  </si>
  <si>
    <t>茂源原生态种养合作社油茶、青钱柳基地改造</t>
  </si>
  <si>
    <t>脱贫户、监测对象76人受益</t>
  </si>
  <si>
    <t>寨市乡黄桑村道路硬化</t>
  </si>
  <si>
    <t>对河组道路硬化</t>
  </si>
  <si>
    <t>100户，400人受益，其中脱贫户9户，25人</t>
  </si>
  <si>
    <t>李熙村陈家村基础设施建设</t>
  </si>
  <si>
    <t>2组组道硬化0.18千米</t>
  </si>
  <si>
    <t>受益户数75户330人，其中受益脱贫户22户52人。</t>
  </si>
  <si>
    <t>瓦屋塘镇宝顶村道路硬化</t>
  </si>
  <si>
    <t>路面硬化1050米</t>
  </si>
  <si>
    <t>投资30万元，新建硬化道路1050米。231户724人受益，其中受益脱贫人口、监测户人口19户67人</t>
  </si>
  <si>
    <t>231户724人受益，其中受益脱贫人口、监测户人口19户67人</t>
  </si>
  <si>
    <t>关峡乡插柳村组道修建</t>
  </si>
  <si>
    <t>关峡乡插柳村组道硬1800米，改善基础设施方便群众出行。</t>
  </si>
  <si>
    <t>受益人口411户1253人，其中受益脱贫户91户340人。</t>
  </si>
  <si>
    <t>皮叶村道路硬化</t>
  </si>
  <si>
    <t>6组入户路 硬化长1000米，宽3.5米</t>
  </si>
  <si>
    <t>红岩镇谢家村道路硬化</t>
  </si>
  <si>
    <t>道路硬化2000米</t>
  </si>
  <si>
    <t>方便村民生产生活便利，全村1700人受益，其中脱贫户106户389人。</t>
  </si>
  <si>
    <t>红岩镇红岩村沿河风光带道路建设</t>
  </si>
  <si>
    <t>1000米沿河风光带</t>
  </si>
  <si>
    <t>李熙桥镇百家田村道路硬化</t>
  </si>
  <si>
    <t>3、5组道路720米</t>
  </si>
  <si>
    <t>受益户数98户376人，其中受益脱贫户31户77人。</t>
  </si>
  <si>
    <t>瓦屋塘镇官路社区二组安全饮水工程</t>
  </si>
  <si>
    <t>φ25自来水管1800米等</t>
  </si>
  <si>
    <t>72户</t>
  </si>
  <si>
    <t>268人</t>
  </si>
  <si>
    <t>3户13人</t>
  </si>
  <si>
    <t>2户6人</t>
  </si>
  <si>
    <t>续建饮水安全工程1处，φ25自来水管1800米等</t>
  </si>
  <si>
    <t>受益人口268人，监测户2户5人，脱贫户3户13人</t>
  </si>
  <si>
    <t>寨市乡上翁村河道堡坎建设</t>
  </si>
  <si>
    <t>河道堡坎建设</t>
  </si>
  <si>
    <t>寨市乡下寨村主干道窄改宽项目</t>
  </si>
  <si>
    <t>主干道窄改宽项目</t>
  </si>
  <si>
    <t>53户，211人受益，其中脱贫户</t>
  </si>
  <si>
    <t>寨市乡隘门村道路硬化项目</t>
  </si>
  <si>
    <t>朝仪至隘门道路硬化</t>
  </si>
  <si>
    <t>方便朝仪村、隘门村村民生产生活出行</t>
  </si>
  <si>
    <t>8000户，26000人，其中脱贫户240户，720人</t>
  </si>
  <si>
    <t>长铺子乡李家团村人居环境项目</t>
  </si>
  <si>
    <t>李家团村</t>
  </si>
  <si>
    <t>12、13、14组的道路硬化，院落臭水沟建设，入户道路</t>
  </si>
  <si>
    <t>提高生活环境，建设更好的村庄、院落</t>
  </si>
  <si>
    <t>481户1540人受益，其中受益脱贫人口111人。</t>
  </si>
  <si>
    <t>长铺子乡动雷村组道硬化</t>
  </si>
  <si>
    <t>动雷村2组组道建设</t>
  </si>
  <si>
    <t>方便1158人出行，减少交通安全隐患</t>
  </si>
  <si>
    <t>470户1158人受益，其中受益脱贫人口49人。</t>
  </si>
  <si>
    <t>河口乡万林湾村道路硬化</t>
  </si>
  <si>
    <t>1、5组道及入户道路建设3公里</t>
  </si>
  <si>
    <t>全村受益</t>
  </si>
  <si>
    <t>鹅公岭乡白土村道路维修及新建停车坪</t>
  </si>
  <si>
    <t>道路维修1公里，停车坪3处</t>
  </si>
  <si>
    <t>方便群众出行，停车及粮食作物晾晒</t>
  </si>
  <si>
    <t>335户1265人受益，其中脱贫户、监测户88户360人</t>
  </si>
  <si>
    <t>鹅公岭乡地胡村道路扩宽及维修</t>
  </si>
  <si>
    <t>道路扩宽4.9公里，宽4.5米，厚0.2米</t>
  </si>
  <si>
    <t>方便群众出行、生产</t>
  </si>
  <si>
    <t>231户961人受益，其中脱贫户、监测户86户361</t>
  </si>
  <si>
    <t>鹅公岭乡老塘村红提基地河堤维修</t>
  </si>
  <si>
    <t>维修红提基地河提230米，宽1米，高2.6米</t>
  </si>
  <si>
    <t>保障红提基地生产</t>
  </si>
  <si>
    <t>262户1072人受益，其中脱贫户、监测户78户293人</t>
  </si>
  <si>
    <t>红岩镇谢家村油茶林道路</t>
  </si>
  <si>
    <t>油茶道路新修建1千米</t>
  </si>
  <si>
    <t>通过油茶低改抚育，增加村民年收收入，使全村1700人受益，其中脱贫户106户389人。</t>
  </si>
  <si>
    <t>寨市乡白寨村组道维修</t>
  </si>
  <si>
    <t>八组组道硬化</t>
  </si>
  <si>
    <t>方便八组村民生产生活出行</t>
  </si>
  <si>
    <t>26户，120人受益，其中脱贫户6户，20人</t>
  </si>
  <si>
    <t>麻塘乡洪溪村茶冲院子公路硬化改造</t>
  </si>
  <si>
    <t>道路硬化2.5公里，宽4.5米</t>
  </si>
  <si>
    <t>145户480人受益</t>
  </si>
  <si>
    <t>145户480人受益其中24户脱贫户75人受益</t>
  </si>
  <si>
    <t>长铺乡冻坡村8组组道硬化</t>
  </si>
  <si>
    <t>冻坡村</t>
  </si>
  <si>
    <t>带动30余人投工投劳，解决8组及附近组别通行问题</t>
  </si>
  <si>
    <t>李熙桥镇洛口山村组道硬化、修建保圹</t>
  </si>
  <si>
    <t>11、12、18、20组组道硬化2.4千米，新修保矿</t>
  </si>
  <si>
    <t>受益户数423户1540人，其中受益脱贫户60户214人。</t>
  </si>
  <si>
    <t>李熙桥镇塘玄湾村道路硬化</t>
  </si>
  <si>
    <t>全村9个组1.6千米道路，新修保矿</t>
  </si>
  <si>
    <t>受益户数340户1300人，其中受益脱贫户50户180人。</t>
  </si>
  <si>
    <t>长铺乡水毁应急抢险治理工程</t>
  </si>
  <si>
    <t>小水村</t>
  </si>
  <si>
    <t>解决冻坡村、小水村人口出行方便问题，协助解决县垃圾填埋场交通问题</t>
  </si>
  <si>
    <t>592户2140人受益，带动老百姓投工投劳</t>
  </si>
  <si>
    <t>长铺子乡道口村平板桥建设</t>
  </si>
  <si>
    <t>长铺乡道口村枫河平板桥建设</t>
  </si>
  <si>
    <t>盘活500亩罗汉果的，生产运输</t>
  </si>
  <si>
    <t>401户1435人受益，其中受益脱贫人口255人。</t>
  </si>
  <si>
    <t>唐家坊镇湖塘村新修水渠</t>
  </si>
  <si>
    <t>水渠长526米，宽、高50*60cm,底厚：10cm</t>
  </si>
  <si>
    <t>受益人口103户，418人，其中已脱贫人口33户，116人</t>
  </si>
  <si>
    <t>寨市乡六鹅洞村道路硬化</t>
  </si>
  <si>
    <t>三、四、五组道路硬化</t>
  </si>
  <si>
    <t>90户，340人受益，其中脱贫户12户，48人</t>
  </si>
  <si>
    <t>金屋塘镇雄鱼村修复水渠水坝</t>
  </si>
  <si>
    <t>16-20组新增沿线水渠1200米</t>
  </si>
  <si>
    <t>改善基础设施条件，方便群众解决16-20组人口出行方便，受益人口150户482人，其中脱贫户51户165人</t>
  </si>
  <si>
    <t>解决16-20组人口出行方便，受益人口150户482人，其中脱贫户51户165人</t>
  </si>
  <si>
    <t>瓦屋塘镇鸡公坡烈士陵园道路硬化</t>
  </si>
  <si>
    <t>道路硬化1200米，宽4米。</t>
  </si>
  <si>
    <t>65户236人受益，其中脱贫户2户10人。</t>
  </si>
  <si>
    <t>瓦屋塘镇庙湾村道路硬化及防洪堤建设</t>
  </si>
  <si>
    <t>新修防洪堤763米，入户道路道路硬化1317米，宽3.5米</t>
  </si>
  <si>
    <t>257户</t>
  </si>
  <si>
    <t>856人</t>
  </si>
  <si>
    <t>投资76万元，新建防洪堤，解决农田、房屋安全。入户道路硬化，两项建设，全村受益。</t>
  </si>
  <si>
    <t>257户856人受益，其中受益脱贫户74户266人。</t>
  </si>
  <si>
    <t>寨市铁杉林村道湾冲组人行桥建设</t>
  </si>
  <si>
    <t>道湾冲组人行桥建设</t>
  </si>
  <si>
    <t>394户，890人受益，其中脱贫户94户，345人</t>
  </si>
  <si>
    <t>关峡乡茶江村道路硬化</t>
  </si>
  <si>
    <t>关峡乡茶江村组道硬2700米，改善基础设施方便群众出行。</t>
  </si>
  <si>
    <t>河口乡竹舟江村道路硬化</t>
  </si>
  <si>
    <t>李熙桥镇増富村河堤建设</t>
  </si>
  <si>
    <t>増富村</t>
  </si>
  <si>
    <t>8、9、10组河堤新建400米，3、4、5、7新修水渠2000米</t>
  </si>
  <si>
    <t>受益户数541户1639人，其中受益脱贫户98户329人。</t>
  </si>
  <si>
    <t>鹅公岭乡文溪村道路硬化</t>
  </si>
  <si>
    <t>文溪村</t>
  </si>
  <si>
    <t>道路硬化1公里，宽3.5米，厚0.2米</t>
  </si>
  <si>
    <t>方便群众出行，生产</t>
  </si>
  <si>
    <t>62户236人受益，其中脱贫户、监测户21户107人</t>
  </si>
  <si>
    <t>武阳镇桐木村安全饮水工程</t>
  </si>
  <si>
    <t>金屋塘镇金屋村石坳桥梁新建</t>
  </si>
  <si>
    <t>长25米.宽4米.高7米桥梁新修</t>
  </si>
  <si>
    <t>167户585人,农产品运输</t>
  </si>
  <si>
    <t>农产品运输</t>
  </si>
  <si>
    <t>金屋塘镇金屋村鸭址塘农田灌溉提水坝工程</t>
  </si>
  <si>
    <t>长35 米.宽4.2米.高6米水坝新修</t>
  </si>
  <si>
    <t>102户378人,农田灌溉</t>
  </si>
  <si>
    <t>干旱水田得到有利灌溉，百姓增产增收</t>
  </si>
  <si>
    <t>金屋塘镇金屋村道路硬化</t>
  </si>
  <si>
    <t>金屋村10.11组组道硬化长1.5公里,宽3.5米，高0.18米</t>
  </si>
  <si>
    <t>89户356人方便出行</t>
  </si>
  <si>
    <t>方便老百姓出行，老百姓就业务工创收</t>
  </si>
  <si>
    <t>河口乡水车村2组、5组道路硬化</t>
  </si>
  <si>
    <t>道路硬化0.5公里宽3.5米厚15公分</t>
  </si>
  <si>
    <t>武阳镇毛坪村道路硬化</t>
  </si>
  <si>
    <t>毛坪村</t>
  </si>
  <si>
    <t>麻塘乡溪口村道路硬化</t>
  </si>
  <si>
    <t>溪口村</t>
  </si>
  <si>
    <t>乡道硬化建设长1500米，宽4米，厚20公分</t>
  </si>
  <si>
    <t>345户1210人受益，其中受益脱贫人342口人。</t>
  </si>
  <si>
    <t>公益性岗位（护林员）</t>
  </si>
  <si>
    <t>促进脱贫户、监测对象40人稳岗就业</t>
  </si>
  <si>
    <t>李熙陈家村基础设施建设</t>
  </si>
  <si>
    <t>4.5.12组道硬化310米</t>
  </si>
  <si>
    <t>改善群众2360人生产生活基础设施条件。</t>
  </si>
  <si>
    <t>3.4.5.12组1320人受益，其中脱贫户41户172人</t>
  </si>
  <si>
    <t>红岩镇蓼水村组道路面整理项目</t>
  </si>
  <si>
    <t>蓼水村村道连接路0.88公里平整路面</t>
  </si>
  <si>
    <t>李熙桥镇石阶田村道路建设</t>
  </si>
  <si>
    <t>于家至王泥湾组道300米,麻林至院落大门口组道500米,6组水渠组道100米</t>
  </si>
  <si>
    <t>受益户数143户550人，其中受益脱贫户35户82人。</t>
  </si>
  <si>
    <t>瓦屋塘镇三星桥村新修林道</t>
  </si>
  <si>
    <t>3、4、5、6、7、9组林道5.5km</t>
  </si>
  <si>
    <t>受益人口700余人，楠竹总面积1300亩，楠竹年产值200万元左右，竹笋年产值20万元左右。</t>
  </si>
  <si>
    <t>瓦屋塘镇岩湾村至唐家坊宝善通村道路</t>
  </si>
  <si>
    <t>全程长3公里，有效路面宽4.5米</t>
  </si>
  <si>
    <t>脱贫户137户，监测户12户</t>
  </si>
  <si>
    <t>脱贫户509人，监测户38人</t>
  </si>
  <si>
    <t>岩湾村、宝顶村、小乡村3个村共50个村民小组2200户8000余人口受益</t>
  </si>
  <si>
    <t xml:space="preserve">方便群众出行，
带动经济发展
</t>
  </si>
  <si>
    <t>金屋塘镇草寨村示范院落道路建设（龙山冲组）</t>
  </si>
  <si>
    <t>新建龙山冲组至新屋场组组道380米，开挖回填土方1900立方米，浆砌保坎550立方米，混凝土硬化路面380米，硬化路边水圳180米</t>
  </si>
  <si>
    <t>新建龙山冲组至新屋场组组道380米，方便村民出行，提高群众满意度</t>
  </si>
  <si>
    <t>长铺乡印坪村竹林道项目</t>
  </si>
  <si>
    <t>新建竹林道1.8km</t>
  </si>
  <si>
    <t>改善村民竹木产品运输条件，增加村民经济收</t>
  </si>
  <si>
    <t>改善村民竹木产品运输条件，增加村民经济收入，全村1096人受益。</t>
  </si>
  <si>
    <t>2022.1</t>
  </si>
  <si>
    <t>2022.3</t>
  </si>
  <si>
    <t>乐安乡联丰村3组水渠修建</t>
  </si>
  <si>
    <t>修建800米（长40*宽10*厚10）灌溉水田水渠</t>
  </si>
  <si>
    <t>关峡乡花园阁村乡村旅游文化提升</t>
  </si>
  <si>
    <t>1、景区干道周边环境整治：2、景区公厕提质改造。</t>
  </si>
  <si>
    <t>改善农村环境，提振文化旅游，助力乡村振兴，提升群众对美好生活环境的获得感。</t>
  </si>
  <si>
    <t>红岩镇稠清村岩头王家振兴桥入口路建设</t>
  </si>
  <si>
    <t>稠清村岩头王家振兴桥入口路建设</t>
  </si>
  <si>
    <t>方便村民生产生活，提高生产效益，全村1567人受益，其中脱贫户107户364人，监测户3户9人</t>
  </si>
  <si>
    <t>寨市乡兰家村乡村振兴和村史党建展览馆、苗侗风情展示馆建设</t>
  </si>
  <si>
    <t>乡村治理和精神文明建设</t>
  </si>
  <si>
    <t>农村精神文明建设</t>
  </si>
  <si>
    <t>农村文化项目</t>
  </si>
  <si>
    <t>兰家村乡村振兴和村史党建展览馆、苗侗风情展示馆建设</t>
  </si>
  <si>
    <t>方便群众生产生活，提高生活水平</t>
  </si>
  <si>
    <t>寨市乡兰家村大米加工厂</t>
  </si>
  <si>
    <t>兰家村大米加工厂</t>
  </si>
  <si>
    <t>鹅公岭乡太坪村五组防洪堤工程</t>
  </si>
  <si>
    <t xml:space="preserve">农田防洪堤约150米，高2.2米，上宽1米，下宽基础1.5米，约412m³*400元/m³
</t>
  </si>
  <si>
    <t>保障群众生产、生活条件</t>
  </si>
  <si>
    <t>鹅公岭乡刘家村（大田坎头）防洪堤工程</t>
  </si>
  <si>
    <t>农田防洪堤预计360米，上宽1米，下宽（基础）1.5米，高1.8米，约810m³*400元/m³</t>
  </si>
  <si>
    <t>56户246人受益，其中脱贫户、监测户17户61人</t>
  </si>
  <si>
    <t>双飞村斜水塘至双江口公路建设</t>
  </si>
  <si>
    <t>1.拓宽2600米X1米。2，硬化2600米X4.5米X0.2米</t>
  </si>
  <si>
    <t>全村人口收益，改善人居环境，带动产业，提高村民经济收入。</t>
  </si>
  <si>
    <t>鹅公岭乡金坑村农村环境综合整治项目</t>
  </si>
  <si>
    <t>农村生活污水小集中处理设施1座，实施地农户三格池改造34户，建设四格池36户，项目技术服务等</t>
  </si>
  <si>
    <t>改善群众居住环境，改善乡村面貌</t>
  </si>
  <si>
    <t>124户583人受益，其中脱贫户、监测户31户125人</t>
  </si>
  <si>
    <t>鹅公岭乡鹅公村机耕道维修</t>
  </si>
  <si>
    <t>绥宁县农业科技成果转化示范基地建设</t>
  </si>
  <si>
    <t>上匡村</t>
  </si>
  <si>
    <t>种植蔬菜、瓜果206亩</t>
  </si>
  <si>
    <t>种植蔬菜瓜果306亩，带动增加产业产值30万元，脱贫户（监测户）增收8万元</t>
  </si>
  <si>
    <t>采取村、合作社联合带动农户发展产业，达到致富目的。</t>
  </si>
  <si>
    <t xml:space="preserve"> 2022年巩固拓展脱贫攻坚成果和衔接乡村振兴项目库（年初）</t>
  </si>
  <si>
    <t>1、村自主经营产业119万有（枫木团村、道口村罗汉果产业，麻地的艾叶产业，游家湾的蓝莓产业，佘家村大豆玉米套种产业）2、入股龙头企业250万</t>
  </si>
  <si>
    <t>新修机耕道15公里</t>
  </si>
  <si>
    <t>新修机耕道11公里</t>
  </si>
  <si>
    <t>新修机耕道16公里</t>
  </si>
  <si>
    <t>长铺子乡笋竹两用示范林建设项目</t>
  </si>
  <si>
    <t>麻塘乡压榨笋厂建设项目</t>
  </si>
  <si>
    <t>金屋塘镇压榨笋厂建设项目</t>
  </si>
  <si>
    <t>水口乡压榨笋厂建设项目</t>
  </si>
  <si>
    <t>竹笋压榨厂一座（笋榨30个）</t>
  </si>
  <si>
    <t>1123人收益，其中脱贫监测479户，1123人</t>
  </si>
  <si>
    <t>瓦屋塘镇压榨笋厂建设项目</t>
  </si>
  <si>
    <t>唐家坊镇压榨笋厂建设项目</t>
  </si>
  <si>
    <t>长铺子乡压榨笋厂建设项目</t>
  </si>
  <si>
    <t>鹅公岭乡油茶加工小作坊建设项目</t>
  </si>
  <si>
    <t>乡镇油茶幼林抚育项目</t>
  </si>
  <si>
    <t>建设40亩种苗基地</t>
  </si>
  <si>
    <t>建设900亩种植基地</t>
  </si>
  <si>
    <t>建设100亩种植基地</t>
  </si>
  <si>
    <t>建设200亩种植基地</t>
  </si>
  <si>
    <t>寨市乡绞股蓝育苗基地项目</t>
  </si>
  <si>
    <t>建设5亩种苗基地</t>
  </si>
  <si>
    <t>每亩增加收入6000元，5亩共计增加农民收入3万元。</t>
  </si>
  <si>
    <t>建设400亩种植基地</t>
  </si>
  <si>
    <t>鹅公岭乡绞股蓝育苗基地项目</t>
  </si>
  <si>
    <t>新建栏舍400平方米，养牛200头</t>
  </si>
  <si>
    <t>李熙桥镇养羊产业基地建设项目</t>
  </si>
  <si>
    <t>修建羊舍400平米，总投资21万元</t>
  </si>
  <si>
    <r>
      <rPr>
        <sz val="10"/>
        <rFont val="Times New Roman"/>
        <charset val="0"/>
      </rPr>
      <t>2022</t>
    </r>
    <r>
      <rPr>
        <sz val="10"/>
        <rFont val="宋体"/>
        <charset val="0"/>
      </rPr>
      <t>年小额信贷贴息</t>
    </r>
  </si>
  <si>
    <r>
      <rPr>
        <sz val="10"/>
        <rFont val="宋体"/>
        <charset val="134"/>
      </rPr>
      <t>为全县</t>
    </r>
    <r>
      <rPr>
        <sz val="10"/>
        <rFont val="Times New Roman"/>
        <charset val="134"/>
      </rPr>
      <t>1507</t>
    </r>
    <r>
      <rPr>
        <sz val="10"/>
        <rFont val="宋体"/>
        <charset val="134"/>
      </rPr>
      <t>户脱贫户小额信贷贴息。</t>
    </r>
  </si>
  <si>
    <r>
      <rPr>
        <sz val="10"/>
        <rFont val="宋体"/>
        <charset val="134"/>
      </rPr>
      <t>绥宁县</t>
    </r>
    <r>
      <rPr>
        <sz val="10"/>
        <rFont val="Times New Roman"/>
        <charset val="134"/>
      </rPr>
      <t>2022</t>
    </r>
    <r>
      <rPr>
        <sz val="10"/>
        <rFont val="宋体"/>
        <charset val="134"/>
      </rPr>
      <t>年高标准农田建设项目</t>
    </r>
  </si>
  <si>
    <r>
      <rPr>
        <sz val="10"/>
        <rFont val="宋体"/>
        <charset val="134"/>
      </rPr>
      <t>高标准农田建设</t>
    </r>
    <r>
      <rPr>
        <sz val="10"/>
        <rFont val="Times New Roman"/>
        <charset val="134"/>
      </rPr>
      <t>4.2</t>
    </r>
    <r>
      <rPr>
        <sz val="10"/>
        <rFont val="宋体"/>
        <charset val="134"/>
      </rPr>
      <t>万亩</t>
    </r>
  </si>
  <si>
    <r>
      <rPr>
        <sz val="10"/>
        <rFont val="宋体"/>
        <charset val="134"/>
      </rPr>
      <t>是</t>
    </r>
    <r>
      <rPr>
        <sz val="10"/>
        <rFont val="Times New Roman"/>
        <charset val="134"/>
      </rPr>
      <t xml:space="preserve"> </t>
    </r>
  </si>
  <si>
    <r>
      <rPr>
        <sz val="10"/>
        <rFont val="宋体"/>
        <charset val="134"/>
      </rPr>
      <t>全县培育</t>
    </r>
    <r>
      <rPr>
        <sz val="10"/>
        <rFont val="Times New Roman"/>
        <charset val="134"/>
      </rPr>
      <t>500</t>
    </r>
    <r>
      <rPr>
        <sz val="10"/>
        <rFont val="宋体"/>
        <charset val="134"/>
      </rPr>
      <t>名高素质农民</t>
    </r>
  </si>
  <si>
    <t>六大强农行动：品牌建设</t>
  </si>
  <si>
    <r>
      <rPr>
        <sz val="10"/>
        <rFont val="Times New Roman"/>
        <charset val="134"/>
      </rPr>
      <t>12</t>
    </r>
    <r>
      <rPr>
        <sz val="10"/>
        <rFont val="宋体"/>
        <charset val="134"/>
      </rPr>
      <t>个绿色食品认证，</t>
    </r>
    <r>
      <rPr>
        <sz val="10"/>
        <rFont val="Times New Roman"/>
        <charset val="134"/>
      </rPr>
      <t>6</t>
    </r>
    <r>
      <rPr>
        <sz val="10"/>
        <rFont val="宋体"/>
        <charset val="134"/>
      </rPr>
      <t>个有机食品认证，</t>
    </r>
    <r>
      <rPr>
        <sz val="10"/>
        <rFont val="Times New Roman"/>
        <charset val="134"/>
      </rPr>
      <t>400</t>
    </r>
    <r>
      <rPr>
        <sz val="10"/>
        <rFont val="宋体"/>
        <charset val="134"/>
      </rPr>
      <t>个农产品定量检测，组织企业参加中国农业博览会</t>
    </r>
  </si>
  <si>
    <t>六大强农：农业产业融合项目</t>
  </si>
  <si>
    <r>
      <rPr>
        <sz val="10"/>
        <rFont val="宋体"/>
        <charset val="134"/>
      </rPr>
      <t>金屋市场面积</t>
    </r>
    <r>
      <rPr>
        <sz val="10"/>
        <rFont val="Times New Roman"/>
        <charset val="134"/>
      </rPr>
      <t>4500</t>
    </r>
    <r>
      <rPr>
        <sz val="10"/>
        <rFont val="宋体"/>
        <charset val="134"/>
      </rPr>
      <t>㎡，配套设施建设、加固摊位和柱子等，武阳市场面积</t>
    </r>
    <r>
      <rPr>
        <sz val="10"/>
        <rFont val="Times New Roman"/>
        <charset val="134"/>
      </rPr>
      <t>9000</t>
    </r>
    <r>
      <rPr>
        <sz val="10"/>
        <rFont val="宋体"/>
        <charset val="134"/>
      </rPr>
      <t>㎡，配套设施建设、路面硬化、其他维护等。</t>
    </r>
  </si>
  <si>
    <r>
      <rPr>
        <sz val="10"/>
        <rFont val="宋体"/>
        <charset val="134"/>
      </rPr>
      <t>创业致富带头人培训</t>
    </r>
    <r>
      <rPr>
        <sz val="10"/>
        <rFont val="Times New Roman"/>
        <charset val="134"/>
      </rPr>
      <t>220</t>
    </r>
    <r>
      <rPr>
        <sz val="10"/>
        <rFont val="宋体"/>
        <charset val="134"/>
      </rPr>
      <t>人。</t>
    </r>
  </si>
  <si>
    <r>
      <rPr>
        <sz val="10"/>
        <rFont val="Times New Roman"/>
        <charset val="0"/>
      </rPr>
      <t>2022</t>
    </r>
    <r>
      <rPr>
        <sz val="10"/>
        <rFont val="宋体"/>
        <charset val="0"/>
      </rPr>
      <t>年绥宁县雨露计划</t>
    </r>
  </si>
  <si>
    <r>
      <rPr>
        <sz val="10"/>
        <rFont val="宋体"/>
        <charset val="134"/>
      </rPr>
      <t>救助就读中高职校困难家庭子女</t>
    </r>
    <r>
      <rPr>
        <sz val="10"/>
        <rFont val="Times New Roman"/>
        <charset val="134"/>
      </rPr>
      <t>4000</t>
    </r>
    <r>
      <rPr>
        <sz val="10"/>
        <rFont val="宋体"/>
        <charset val="134"/>
      </rPr>
      <t>人次。</t>
    </r>
  </si>
  <si>
    <t>李熙桥镇白玉村资源产业路建设</t>
  </si>
  <si>
    <t>楼抵至坪头院子0.36公里</t>
  </si>
  <si>
    <t>鹅公岭乡老塘村机耕道维修</t>
  </si>
  <si>
    <t>长铺乡枫香村道路硬化</t>
  </si>
  <si>
    <t>道路硬化220米,宽3.5米，厚0.2米</t>
  </si>
  <si>
    <r>
      <rPr>
        <sz val="10"/>
        <rFont val="Times New Roman"/>
        <charset val="134"/>
      </rPr>
      <t>1</t>
    </r>
    <r>
      <rPr>
        <sz val="10"/>
        <rFont val="宋体"/>
        <charset val="134"/>
      </rPr>
      <t>、路面硬化：长</t>
    </r>
    <r>
      <rPr>
        <sz val="10"/>
        <rFont val="Times New Roman"/>
        <charset val="134"/>
      </rPr>
      <t>300</t>
    </r>
    <r>
      <rPr>
        <sz val="10"/>
        <rFont val="宋体"/>
        <charset val="134"/>
      </rPr>
      <t>米</t>
    </r>
    <r>
      <rPr>
        <sz val="10"/>
        <rFont val="Times New Roman"/>
        <charset val="134"/>
      </rPr>
      <t>*</t>
    </r>
    <r>
      <rPr>
        <sz val="10"/>
        <rFont val="宋体"/>
        <charset val="134"/>
      </rPr>
      <t>宽</t>
    </r>
    <r>
      <rPr>
        <sz val="10"/>
        <rFont val="Times New Roman"/>
        <charset val="134"/>
      </rPr>
      <t>3.5</t>
    </r>
    <r>
      <rPr>
        <sz val="10"/>
        <rFont val="宋体"/>
        <charset val="134"/>
      </rPr>
      <t>米</t>
    </r>
    <r>
      <rPr>
        <sz val="10"/>
        <rFont val="Times New Roman"/>
        <charset val="134"/>
      </rPr>
      <t>*</t>
    </r>
    <r>
      <rPr>
        <sz val="10"/>
        <rFont val="宋体"/>
        <charset val="134"/>
      </rPr>
      <t>厚</t>
    </r>
    <r>
      <rPr>
        <sz val="10"/>
        <rFont val="Times New Roman"/>
        <charset val="134"/>
      </rPr>
      <t>0.2</t>
    </r>
    <r>
      <rPr>
        <sz val="10"/>
        <rFont val="宋体"/>
        <charset val="134"/>
      </rPr>
      <t>米</t>
    </r>
    <r>
      <rPr>
        <sz val="10"/>
        <rFont val="Times New Roman"/>
        <charset val="134"/>
      </rPr>
      <t>2</t>
    </r>
    <r>
      <rPr>
        <sz val="10"/>
        <rFont val="宋体"/>
        <charset val="134"/>
      </rPr>
      <t>、休闲场所建设</t>
    </r>
    <r>
      <rPr>
        <sz val="10"/>
        <rFont val="Times New Roman"/>
        <charset val="134"/>
      </rPr>
      <t xml:space="preserve">
3</t>
    </r>
    <r>
      <rPr>
        <sz val="10"/>
        <rFont val="宋体"/>
        <charset val="134"/>
      </rPr>
      <t>、休闲器材采购。</t>
    </r>
  </si>
  <si>
    <r>
      <rPr>
        <sz val="10"/>
        <rFont val="宋体"/>
        <charset val="134"/>
      </rPr>
      <t>2022年大湾村粮库</t>
    </r>
    <r>
      <rPr>
        <sz val="10"/>
        <rFont val="Times New Roman"/>
        <charset val="134"/>
      </rPr>
      <t>-</t>
    </r>
    <r>
      <rPr>
        <sz val="10"/>
        <rFont val="宋体"/>
        <charset val="134"/>
      </rPr>
      <t>豹子山道路硬化</t>
    </r>
  </si>
  <si>
    <r>
      <rPr>
        <sz val="10"/>
        <rFont val="宋体"/>
        <charset val="134"/>
      </rPr>
      <t>道路硬化</t>
    </r>
    <r>
      <rPr>
        <sz val="10"/>
        <rFont val="Times New Roman"/>
        <charset val="134"/>
      </rPr>
      <t>900</t>
    </r>
    <r>
      <rPr>
        <sz val="10"/>
        <rFont val="宋体"/>
        <charset val="134"/>
      </rPr>
      <t>米。</t>
    </r>
  </si>
  <si>
    <r>
      <rPr>
        <sz val="10"/>
        <rFont val="Times New Roman"/>
        <charset val="134"/>
      </rPr>
      <t>2022</t>
    </r>
    <r>
      <rPr>
        <sz val="10"/>
        <rFont val="宋体"/>
        <charset val="134"/>
      </rPr>
      <t>年鹅公岭乡上白村人居环境整治项目</t>
    </r>
  </si>
  <si>
    <r>
      <rPr>
        <sz val="10"/>
        <rFont val="Times New Roman"/>
        <charset val="134"/>
      </rPr>
      <t>2022</t>
    </r>
    <r>
      <rPr>
        <sz val="10"/>
        <rFont val="宋体"/>
        <charset val="134"/>
      </rPr>
      <t>年鹅公岭乡太坪村人居环境整治项目</t>
    </r>
  </si>
  <si>
    <r>
      <rPr>
        <sz val="10"/>
        <rFont val="宋体"/>
        <charset val="134"/>
      </rPr>
      <t>原新团片道路维修</t>
    </r>
    <r>
      <rPr>
        <sz val="10"/>
        <rFont val="Times New Roman"/>
        <charset val="134"/>
      </rPr>
      <t xml:space="preserve">
</t>
    </r>
    <r>
      <rPr>
        <sz val="10"/>
        <rFont val="宋体"/>
        <charset val="134"/>
      </rPr>
      <t>（路面维修</t>
    </r>
    <r>
      <rPr>
        <sz val="10"/>
        <rFont val="Times New Roman"/>
        <charset val="134"/>
      </rPr>
      <t>500</t>
    </r>
    <r>
      <rPr>
        <sz val="10"/>
        <rFont val="宋体"/>
        <charset val="134"/>
      </rPr>
      <t>方，堡坎</t>
    </r>
    <r>
      <rPr>
        <sz val="10"/>
        <rFont val="Times New Roman"/>
        <charset val="134"/>
      </rPr>
      <t>100</t>
    </r>
    <r>
      <rPr>
        <sz val="10"/>
        <rFont val="宋体"/>
        <charset val="134"/>
      </rPr>
      <t>方）。</t>
    </r>
  </si>
  <si>
    <r>
      <rPr>
        <sz val="10"/>
        <rFont val="宋体"/>
        <charset val="134"/>
      </rPr>
      <t>平板桥</t>
    </r>
    <r>
      <rPr>
        <sz val="10"/>
        <rFont val="Times New Roman"/>
        <charset val="134"/>
      </rPr>
      <t>4</t>
    </r>
    <r>
      <rPr>
        <sz val="10"/>
        <rFont val="宋体"/>
        <charset val="134"/>
      </rPr>
      <t>座，长</t>
    </r>
    <r>
      <rPr>
        <sz val="10"/>
        <rFont val="Times New Roman"/>
        <charset val="134"/>
      </rPr>
      <t>8</t>
    </r>
    <r>
      <rPr>
        <sz val="10"/>
        <rFont val="宋体"/>
        <charset val="134"/>
      </rPr>
      <t>米，宽</t>
    </r>
    <r>
      <rPr>
        <sz val="10"/>
        <rFont val="Times New Roman"/>
        <charset val="134"/>
      </rPr>
      <t>3</t>
    </r>
    <r>
      <rPr>
        <sz val="10"/>
        <rFont val="宋体"/>
        <charset val="134"/>
      </rPr>
      <t>米。</t>
    </r>
  </si>
  <si>
    <r>
      <rPr>
        <sz val="10"/>
        <rFont val="宋体"/>
        <charset val="134"/>
      </rPr>
      <t>对</t>
    </r>
    <r>
      <rPr>
        <sz val="10"/>
        <rFont val="Times New Roman"/>
        <charset val="134"/>
      </rPr>
      <t>3</t>
    </r>
    <r>
      <rPr>
        <sz val="10"/>
        <rFont val="宋体"/>
        <charset val="134"/>
      </rPr>
      <t>组、</t>
    </r>
    <r>
      <rPr>
        <sz val="10"/>
        <rFont val="Times New Roman"/>
        <charset val="134"/>
      </rPr>
      <t>4</t>
    </r>
    <r>
      <rPr>
        <sz val="10"/>
        <rFont val="宋体"/>
        <charset val="134"/>
      </rPr>
      <t>组组道悬空路段共</t>
    </r>
    <r>
      <rPr>
        <sz val="10"/>
        <rFont val="Times New Roman"/>
        <charset val="134"/>
      </rPr>
      <t>150</t>
    </r>
    <r>
      <rPr>
        <sz val="10"/>
        <rFont val="宋体"/>
        <charset val="134"/>
      </rPr>
      <t>米左右修保坎。</t>
    </r>
  </si>
  <si>
    <r>
      <rPr>
        <sz val="10"/>
        <rFont val="宋体"/>
        <charset val="134"/>
      </rPr>
      <t>对</t>
    </r>
    <r>
      <rPr>
        <sz val="10"/>
        <rFont val="Times New Roman"/>
        <charset val="134"/>
      </rPr>
      <t>1.2.3.4</t>
    </r>
    <r>
      <rPr>
        <sz val="10"/>
        <rFont val="宋体"/>
        <charset val="134"/>
      </rPr>
      <t>组</t>
    </r>
    <r>
      <rPr>
        <sz val="10"/>
        <rFont val="Times New Roman"/>
        <charset val="134"/>
      </rPr>
      <t>.10.11.12</t>
    </r>
    <r>
      <rPr>
        <sz val="10"/>
        <rFont val="宋体"/>
        <charset val="134"/>
      </rPr>
      <t>组自来水设备进行维护。</t>
    </r>
  </si>
  <si>
    <r>
      <rPr>
        <sz val="10"/>
        <rFont val="Times New Roman"/>
        <charset val="134"/>
      </rPr>
      <t>2022</t>
    </r>
    <r>
      <rPr>
        <sz val="10"/>
        <rFont val="宋体"/>
        <charset val="134"/>
      </rPr>
      <t>年东山乡白岩村入户路硬化</t>
    </r>
  </si>
  <si>
    <r>
      <rPr>
        <sz val="10"/>
        <rFont val="宋体"/>
        <charset val="134"/>
      </rPr>
      <t>入户路硬化</t>
    </r>
    <r>
      <rPr>
        <sz val="10"/>
        <rFont val="Times New Roman"/>
        <charset val="134"/>
      </rPr>
      <t>0.44km*2.5m</t>
    </r>
    <r>
      <rPr>
        <sz val="10"/>
        <rFont val="宋体"/>
        <charset val="134"/>
      </rPr>
      <t>宽</t>
    </r>
    <r>
      <rPr>
        <sz val="10"/>
        <rFont val="Times New Roman"/>
        <charset val="134"/>
      </rPr>
      <t>*0.15</t>
    </r>
    <r>
      <rPr>
        <sz val="10"/>
        <rFont val="宋体"/>
        <charset val="134"/>
      </rPr>
      <t>米厚。</t>
    </r>
  </si>
  <si>
    <r>
      <rPr>
        <sz val="10"/>
        <rFont val="Times New Roman"/>
        <charset val="134"/>
      </rPr>
      <t>2022</t>
    </r>
    <r>
      <rPr>
        <sz val="10"/>
        <rFont val="宋体"/>
        <charset val="134"/>
      </rPr>
      <t>年东山乡白岩村人居环境整治</t>
    </r>
  </si>
  <si>
    <r>
      <rPr>
        <sz val="10"/>
        <rFont val="Times New Roman"/>
        <charset val="134"/>
      </rPr>
      <t>2022</t>
    </r>
    <r>
      <rPr>
        <sz val="10"/>
        <rFont val="宋体"/>
        <charset val="134"/>
      </rPr>
      <t>年东山乡阳溪村机耕道建设</t>
    </r>
  </si>
  <si>
    <r>
      <rPr>
        <sz val="10"/>
        <rFont val="宋体"/>
        <charset val="134"/>
      </rPr>
      <t>机耕道修建</t>
    </r>
    <r>
      <rPr>
        <sz val="10"/>
        <rFont val="Times New Roman"/>
        <charset val="134"/>
      </rPr>
      <t>6.5km*3.5m</t>
    </r>
    <r>
      <rPr>
        <sz val="10"/>
        <rFont val="宋体"/>
        <charset val="134"/>
      </rPr>
      <t>宽。</t>
    </r>
  </si>
  <si>
    <r>
      <rPr>
        <sz val="10"/>
        <rFont val="Times New Roman"/>
        <charset val="134"/>
      </rPr>
      <t>2022</t>
    </r>
    <r>
      <rPr>
        <sz val="10"/>
        <rFont val="宋体"/>
        <charset val="134"/>
      </rPr>
      <t>年东山乡阳溪村人居环境整治</t>
    </r>
  </si>
  <si>
    <r>
      <rPr>
        <sz val="10"/>
        <rFont val="宋体"/>
        <charset val="134"/>
      </rPr>
      <t>入户道路硬化</t>
    </r>
    <r>
      <rPr>
        <sz val="10"/>
        <rFont val="Times New Roman"/>
        <charset val="134"/>
      </rPr>
      <t>1000</t>
    </r>
    <r>
      <rPr>
        <sz val="10"/>
        <rFont val="宋体"/>
        <charset val="134"/>
      </rPr>
      <t>米</t>
    </r>
    <r>
      <rPr>
        <sz val="10"/>
        <rFont val="Times New Roman"/>
        <charset val="134"/>
      </rPr>
      <t>×2.5</t>
    </r>
    <r>
      <rPr>
        <sz val="10"/>
        <rFont val="宋体"/>
        <charset val="134"/>
      </rPr>
      <t>米</t>
    </r>
    <r>
      <rPr>
        <sz val="10"/>
        <rFont val="Times New Roman"/>
        <charset val="134"/>
      </rPr>
      <t>×0.2</t>
    </r>
    <r>
      <rPr>
        <sz val="10"/>
        <rFont val="宋体"/>
        <charset val="134"/>
      </rPr>
      <t>米。</t>
    </r>
  </si>
  <si>
    <r>
      <rPr>
        <sz val="10"/>
        <rFont val="宋体"/>
        <charset val="134"/>
      </rPr>
      <t>下洪溪院子扩宽</t>
    </r>
    <r>
      <rPr>
        <sz val="10"/>
        <rFont val="Times New Roman"/>
        <charset val="134"/>
      </rPr>
      <t>0.20</t>
    </r>
    <r>
      <rPr>
        <sz val="10"/>
        <rFont val="宋体"/>
        <charset val="134"/>
      </rPr>
      <t>公里</t>
    </r>
    <r>
      <rPr>
        <sz val="10"/>
        <rFont val="Times New Roman"/>
        <charset val="134"/>
      </rPr>
      <t>*37.5</t>
    </r>
    <r>
      <rPr>
        <sz val="10"/>
        <rFont val="宋体"/>
        <charset val="134"/>
      </rPr>
      <t>万元</t>
    </r>
    <r>
      <rPr>
        <sz val="10"/>
        <rFont val="Times New Roman"/>
        <charset val="134"/>
      </rPr>
      <t>/</t>
    </r>
    <r>
      <rPr>
        <sz val="10"/>
        <rFont val="宋体"/>
        <charset val="134"/>
      </rPr>
      <t>公里。</t>
    </r>
  </si>
  <si>
    <r>
      <rPr>
        <sz val="10"/>
        <rFont val="宋体"/>
        <charset val="134"/>
      </rPr>
      <t>下洪溪院子硬化</t>
    </r>
    <r>
      <rPr>
        <sz val="10"/>
        <rFont val="Times New Roman"/>
        <charset val="134"/>
      </rPr>
      <t>0.23</t>
    </r>
    <r>
      <rPr>
        <sz val="10"/>
        <rFont val="宋体"/>
        <charset val="134"/>
      </rPr>
      <t>公里</t>
    </r>
    <r>
      <rPr>
        <sz val="10"/>
        <rFont val="Times New Roman"/>
        <charset val="134"/>
      </rPr>
      <t>*</t>
    </r>
    <r>
      <rPr>
        <sz val="10"/>
        <rFont val="宋体"/>
        <charset val="134"/>
      </rPr>
      <t>宽</t>
    </r>
    <r>
      <rPr>
        <sz val="10"/>
        <rFont val="Times New Roman"/>
        <charset val="134"/>
      </rPr>
      <t>4</t>
    </r>
    <r>
      <rPr>
        <sz val="10"/>
        <rFont val="宋体"/>
        <charset val="134"/>
      </rPr>
      <t>米</t>
    </r>
    <r>
      <rPr>
        <sz val="10"/>
        <rFont val="Times New Roman"/>
        <charset val="134"/>
      </rPr>
      <t>*43.75</t>
    </r>
    <r>
      <rPr>
        <sz val="10"/>
        <rFont val="宋体"/>
        <charset val="134"/>
      </rPr>
      <t>万元</t>
    </r>
    <r>
      <rPr>
        <sz val="10"/>
        <rFont val="Times New Roman"/>
        <charset val="134"/>
      </rPr>
      <t>/</t>
    </r>
    <r>
      <rPr>
        <sz val="10"/>
        <rFont val="宋体"/>
        <charset val="134"/>
      </rPr>
      <t>公里。</t>
    </r>
  </si>
  <si>
    <r>
      <rPr>
        <sz val="10"/>
        <rFont val="宋体"/>
        <charset val="134"/>
      </rPr>
      <t>浆砌挡墙</t>
    </r>
    <r>
      <rPr>
        <sz val="10"/>
        <rFont val="Times New Roman"/>
        <charset val="134"/>
      </rPr>
      <t>200</t>
    </r>
    <r>
      <rPr>
        <sz val="10"/>
        <rFont val="宋体"/>
        <charset val="134"/>
      </rPr>
      <t>米</t>
    </r>
    <r>
      <rPr>
        <sz val="10"/>
        <rFont val="Times New Roman"/>
        <charset val="134"/>
      </rPr>
      <t>2.5</t>
    </r>
    <r>
      <rPr>
        <sz val="10"/>
        <rFont val="宋体"/>
        <charset val="134"/>
      </rPr>
      <t>米扩宽至</t>
    </r>
    <r>
      <rPr>
        <sz val="10"/>
        <rFont val="Times New Roman"/>
        <charset val="134"/>
      </rPr>
      <t>4.5</t>
    </r>
    <r>
      <rPr>
        <sz val="10"/>
        <rFont val="宋体"/>
        <charset val="134"/>
      </rPr>
      <t>米。</t>
    </r>
  </si>
  <si>
    <r>
      <rPr>
        <sz val="10"/>
        <rFont val="宋体"/>
        <charset val="134"/>
      </rPr>
      <t>入户路及排水沟硬化</t>
    </r>
    <r>
      <rPr>
        <sz val="10"/>
        <rFont val="Times New Roman"/>
        <charset val="134"/>
      </rPr>
      <t>10</t>
    </r>
    <r>
      <rPr>
        <sz val="10"/>
        <rFont val="宋体"/>
        <charset val="134"/>
      </rPr>
      <t>公里。</t>
    </r>
  </si>
  <si>
    <r>
      <rPr>
        <sz val="10"/>
        <rFont val="Times New Roman"/>
        <charset val="134"/>
      </rPr>
      <t>2022</t>
    </r>
    <r>
      <rPr>
        <sz val="10"/>
        <rFont val="宋体"/>
        <charset val="134"/>
      </rPr>
      <t>年水口乡茶山村河堤修建</t>
    </r>
  </si>
  <si>
    <r>
      <rPr>
        <sz val="10"/>
        <rFont val="宋体"/>
        <charset val="134"/>
      </rPr>
      <t>茶山村牛子界河堤新建及加固建设</t>
    </r>
    <r>
      <rPr>
        <sz val="10"/>
        <rFont val="Times New Roman"/>
        <charset val="134"/>
      </rPr>
      <t>150</t>
    </r>
    <r>
      <rPr>
        <sz val="10"/>
        <rFont val="宋体"/>
        <charset val="134"/>
      </rPr>
      <t>米。</t>
    </r>
  </si>
  <si>
    <r>
      <rPr>
        <sz val="10"/>
        <rFont val="Times New Roman"/>
        <charset val="134"/>
      </rPr>
      <t>3</t>
    </r>
    <r>
      <rPr>
        <sz val="10"/>
        <rFont val="宋体"/>
        <charset val="134"/>
      </rPr>
      <t>组</t>
    </r>
    <r>
      <rPr>
        <sz val="10"/>
        <rFont val="Times New Roman"/>
        <charset val="134"/>
      </rPr>
      <t>:1</t>
    </r>
    <r>
      <rPr>
        <sz val="10"/>
        <rFont val="宋体"/>
        <charset val="134"/>
      </rPr>
      <t>、拓宽：</t>
    </r>
    <r>
      <rPr>
        <sz val="10"/>
        <rFont val="Times New Roman"/>
        <charset val="134"/>
      </rPr>
      <t>270</t>
    </r>
    <r>
      <rPr>
        <sz val="10"/>
        <rFont val="宋体"/>
        <charset val="134"/>
      </rPr>
      <t>米</t>
    </r>
    <r>
      <rPr>
        <sz val="10"/>
        <rFont val="Times New Roman"/>
        <charset val="134"/>
      </rPr>
      <t>*2</t>
    </r>
    <r>
      <rPr>
        <sz val="10"/>
        <rFont val="宋体"/>
        <charset val="134"/>
      </rPr>
      <t>米；</t>
    </r>
    <r>
      <rPr>
        <sz val="10"/>
        <rFont val="Times New Roman"/>
        <charset val="134"/>
      </rPr>
      <t xml:space="preserve">
    2</t>
    </r>
    <r>
      <rPr>
        <sz val="10"/>
        <rFont val="宋体"/>
        <charset val="134"/>
      </rPr>
      <t>、硬化：</t>
    </r>
    <r>
      <rPr>
        <sz val="10"/>
        <rFont val="Times New Roman"/>
        <charset val="134"/>
      </rPr>
      <t>270</t>
    </r>
    <r>
      <rPr>
        <sz val="10"/>
        <rFont val="宋体"/>
        <charset val="134"/>
      </rPr>
      <t>米</t>
    </r>
    <r>
      <rPr>
        <sz val="10"/>
        <rFont val="Times New Roman"/>
        <charset val="134"/>
      </rPr>
      <t>*3.5</t>
    </r>
    <r>
      <rPr>
        <sz val="10"/>
        <rFont val="宋体"/>
        <charset val="134"/>
      </rPr>
      <t>米</t>
    </r>
    <r>
      <rPr>
        <sz val="10"/>
        <rFont val="Times New Roman"/>
        <charset val="134"/>
      </rPr>
      <t>*0.2</t>
    </r>
    <r>
      <rPr>
        <sz val="10"/>
        <rFont val="宋体"/>
        <charset val="134"/>
      </rPr>
      <t>米。</t>
    </r>
  </si>
  <si>
    <r>
      <rPr>
        <sz val="10"/>
        <rFont val="Times New Roman"/>
        <charset val="134"/>
      </rPr>
      <t>3</t>
    </r>
    <r>
      <rPr>
        <sz val="10"/>
        <rFont val="宋体"/>
        <charset val="134"/>
      </rPr>
      <t>组：</t>
    </r>
    <r>
      <rPr>
        <sz val="10"/>
        <rFont val="Times New Roman"/>
        <charset val="134"/>
      </rPr>
      <t>1</t>
    </r>
    <r>
      <rPr>
        <sz val="10"/>
        <rFont val="宋体"/>
        <charset val="134"/>
      </rPr>
      <t>、新修：</t>
    </r>
    <r>
      <rPr>
        <sz val="10"/>
        <rFont val="Times New Roman"/>
        <charset val="134"/>
      </rPr>
      <t>50</t>
    </r>
    <r>
      <rPr>
        <sz val="10"/>
        <rFont val="宋体"/>
        <charset val="134"/>
      </rPr>
      <t>米</t>
    </r>
    <r>
      <rPr>
        <sz val="10"/>
        <rFont val="Times New Roman"/>
        <charset val="134"/>
      </rPr>
      <t>*3.5</t>
    </r>
    <r>
      <rPr>
        <sz val="10"/>
        <rFont val="宋体"/>
        <charset val="134"/>
      </rPr>
      <t>米；</t>
    </r>
    <r>
      <rPr>
        <sz val="10"/>
        <rFont val="Times New Roman"/>
        <charset val="134"/>
      </rPr>
      <t>2</t>
    </r>
    <r>
      <rPr>
        <sz val="10"/>
        <rFont val="宋体"/>
        <charset val="134"/>
      </rPr>
      <t>、硬化：</t>
    </r>
    <r>
      <rPr>
        <sz val="10"/>
        <rFont val="Times New Roman"/>
        <charset val="134"/>
      </rPr>
      <t>50</t>
    </r>
    <r>
      <rPr>
        <sz val="10"/>
        <rFont val="宋体"/>
        <charset val="134"/>
      </rPr>
      <t>米</t>
    </r>
    <r>
      <rPr>
        <sz val="10"/>
        <rFont val="Times New Roman"/>
        <charset val="134"/>
      </rPr>
      <t>*3.5</t>
    </r>
    <r>
      <rPr>
        <sz val="10"/>
        <rFont val="宋体"/>
        <charset val="134"/>
      </rPr>
      <t>米</t>
    </r>
    <r>
      <rPr>
        <sz val="10"/>
        <rFont val="Times New Roman"/>
        <charset val="134"/>
      </rPr>
      <t>*0.15</t>
    </r>
    <r>
      <rPr>
        <sz val="10"/>
        <rFont val="宋体"/>
        <charset val="134"/>
      </rPr>
      <t>米；</t>
    </r>
    <r>
      <rPr>
        <sz val="10"/>
        <rFont val="Times New Roman"/>
        <charset val="134"/>
      </rPr>
      <t>5</t>
    </r>
    <r>
      <rPr>
        <sz val="10"/>
        <rFont val="宋体"/>
        <charset val="134"/>
      </rPr>
      <t>组：</t>
    </r>
    <r>
      <rPr>
        <sz val="10"/>
        <rFont val="Times New Roman"/>
        <charset val="134"/>
      </rPr>
      <t>1</t>
    </r>
    <r>
      <rPr>
        <sz val="10"/>
        <rFont val="宋体"/>
        <charset val="134"/>
      </rPr>
      <t>、新修</t>
    </r>
    <r>
      <rPr>
        <sz val="10"/>
        <rFont val="Times New Roman"/>
        <charset val="134"/>
      </rPr>
      <t>240</t>
    </r>
    <r>
      <rPr>
        <sz val="10"/>
        <rFont val="宋体"/>
        <charset val="134"/>
      </rPr>
      <t>米</t>
    </r>
    <r>
      <rPr>
        <sz val="10"/>
        <rFont val="Times New Roman"/>
        <charset val="134"/>
      </rPr>
      <t>*3.5</t>
    </r>
    <r>
      <rPr>
        <sz val="10"/>
        <rFont val="宋体"/>
        <charset val="134"/>
      </rPr>
      <t>米；</t>
    </r>
    <r>
      <rPr>
        <sz val="10"/>
        <rFont val="Times New Roman"/>
        <charset val="134"/>
      </rPr>
      <t xml:space="preserve"> 2</t>
    </r>
    <r>
      <rPr>
        <sz val="10"/>
        <rFont val="宋体"/>
        <charset val="134"/>
      </rPr>
      <t>、硬化：</t>
    </r>
    <r>
      <rPr>
        <sz val="10"/>
        <rFont val="Times New Roman"/>
        <charset val="134"/>
      </rPr>
      <t>240</t>
    </r>
    <r>
      <rPr>
        <sz val="10"/>
        <rFont val="宋体"/>
        <charset val="134"/>
      </rPr>
      <t>米</t>
    </r>
    <r>
      <rPr>
        <sz val="10"/>
        <rFont val="Times New Roman"/>
        <charset val="134"/>
      </rPr>
      <t>*3.5*0.15</t>
    </r>
    <r>
      <rPr>
        <sz val="10"/>
        <rFont val="宋体"/>
        <charset val="134"/>
      </rPr>
      <t>米；</t>
    </r>
  </si>
  <si>
    <r>
      <rPr>
        <sz val="10"/>
        <rFont val="Times New Roman"/>
        <charset val="134"/>
      </rPr>
      <t>13</t>
    </r>
    <r>
      <rPr>
        <sz val="10"/>
        <rFont val="宋体"/>
        <charset val="134"/>
      </rPr>
      <t>组公路硬化：</t>
    </r>
    <r>
      <rPr>
        <sz val="10"/>
        <rFont val="Times New Roman"/>
        <charset val="134"/>
      </rPr>
      <t>216</t>
    </r>
    <r>
      <rPr>
        <sz val="10"/>
        <rFont val="宋体"/>
        <charset val="134"/>
      </rPr>
      <t>米</t>
    </r>
    <r>
      <rPr>
        <sz val="10"/>
        <rFont val="Times New Roman"/>
        <charset val="134"/>
      </rPr>
      <t>X3.5</t>
    </r>
    <r>
      <rPr>
        <sz val="10"/>
        <rFont val="宋体"/>
        <charset val="134"/>
      </rPr>
      <t>米</t>
    </r>
    <r>
      <rPr>
        <sz val="10"/>
        <rFont val="Times New Roman"/>
        <charset val="134"/>
      </rPr>
      <t>X0.15</t>
    </r>
    <r>
      <rPr>
        <sz val="10"/>
        <rFont val="宋体"/>
        <charset val="134"/>
      </rPr>
      <t>米；</t>
    </r>
    <r>
      <rPr>
        <sz val="10"/>
        <rFont val="Times New Roman"/>
        <charset val="134"/>
      </rPr>
      <t xml:space="preserve">
10</t>
    </r>
    <r>
      <rPr>
        <sz val="10"/>
        <rFont val="宋体"/>
        <charset val="134"/>
      </rPr>
      <t>组公路硬化：</t>
    </r>
    <r>
      <rPr>
        <sz val="10"/>
        <rFont val="Times New Roman"/>
        <charset val="134"/>
      </rPr>
      <t>30</t>
    </r>
    <r>
      <rPr>
        <sz val="10"/>
        <rFont val="宋体"/>
        <charset val="134"/>
      </rPr>
      <t>米</t>
    </r>
    <r>
      <rPr>
        <sz val="10"/>
        <rFont val="Times New Roman"/>
        <charset val="134"/>
      </rPr>
      <t>X3.5</t>
    </r>
    <r>
      <rPr>
        <sz val="10"/>
        <rFont val="宋体"/>
        <charset val="134"/>
      </rPr>
      <t>米</t>
    </r>
    <r>
      <rPr>
        <sz val="10"/>
        <rFont val="Times New Roman"/>
        <charset val="134"/>
      </rPr>
      <t>X0.15</t>
    </r>
    <r>
      <rPr>
        <sz val="10"/>
        <rFont val="宋体"/>
        <charset val="134"/>
      </rPr>
      <t>米。</t>
    </r>
  </si>
  <si>
    <r>
      <rPr>
        <sz val="10"/>
        <rFont val="宋体"/>
        <charset val="134"/>
      </rPr>
      <t>农耕桥长</t>
    </r>
    <r>
      <rPr>
        <sz val="10"/>
        <rFont val="Times New Roman"/>
        <charset val="134"/>
      </rPr>
      <t>11</t>
    </r>
    <r>
      <rPr>
        <sz val="10"/>
        <rFont val="宋体"/>
        <charset val="134"/>
      </rPr>
      <t>米，宽</t>
    </r>
    <r>
      <rPr>
        <sz val="10"/>
        <rFont val="Times New Roman"/>
        <charset val="134"/>
      </rPr>
      <t>3.5</t>
    </r>
    <r>
      <rPr>
        <sz val="10"/>
        <rFont val="宋体"/>
        <charset val="134"/>
      </rPr>
      <t>米，高</t>
    </r>
    <r>
      <rPr>
        <sz val="10"/>
        <rFont val="Times New Roman"/>
        <charset val="134"/>
      </rPr>
      <t>3</t>
    </r>
    <r>
      <rPr>
        <sz val="10"/>
        <rFont val="宋体"/>
        <charset val="134"/>
      </rPr>
      <t>米，浆砌两岸堤坡</t>
    </r>
    <r>
      <rPr>
        <sz val="10"/>
        <rFont val="Times New Roman"/>
        <charset val="134"/>
      </rPr>
      <t>12</t>
    </r>
    <r>
      <rPr>
        <sz val="10"/>
        <rFont val="宋体"/>
        <charset val="134"/>
      </rPr>
      <t>米。</t>
    </r>
  </si>
  <si>
    <r>
      <rPr>
        <sz val="10"/>
        <rFont val="宋体"/>
        <charset val="134"/>
      </rPr>
      <t>新建农耕桥长</t>
    </r>
    <r>
      <rPr>
        <sz val="10"/>
        <rFont val="Times New Roman"/>
        <charset val="134"/>
      </rPr>
      <t>12</t>
    </r>
    <r>
      <rPr>
        <sz val="10"/>
        <rFont val="宋体"/>
        <charset val="134"/>
      </rPr>
      <t>米，宽</t>
    </r>
    <r>
      <rPr>
        <sz val="10"/>
        <rFont val="Times New Roman"/>
        <charset val="134"/>
      </rPr>
      <t>3.5</t>
    </r>
    <r>
      <rPr>
        <sz val="10"/>
        <rFont val="宋体"/>
        <charset val="134"/>
      </rPr>
      <t>米</t>
    </r>
    <r>
      <rPr>
        <sz val="10"/>
        <rFont val="Times New Roman"/>
        <charset val="134"/>
      </rPr>
      <t xml:space="preserve"> </t>
    </r>
    <r>
      <rPr>
        <sz val="10"/>
        <rFont val="宋体"/>
        <charset val="134"/>
      </rPr>
      <t>，高</t>
    </r>
    <r>
      <rPr>
        <sz val="10"/>
        <rFont val="Times New Roman"/>
        <charset val="134"/>
      </rPr>
      <t>3</t>
    </r>
    <r>
      <rPr>
        <sz val="10"/>
        <rFont val="宋体"/>
        <charset val="134"/>
      </rPr>
      <t>米，加高、填建便道</t>
    </r>
    <r>
      <rPr>
        <sz val="10"/>
        <rFont val="Times New Roman"/>
        <charset val="134"/>
      </rPr>
      <t>10</t>
    </r>
    <r>
      <rPr>
        <sz val="10"/>
        <rFont val="宋体"/>
        <charset val="134"/>
      </rPr>
      <t>米、宽</t>
    </r>
    <r>
      <rPr>
        <sz val="10"/>
        <rFont val="Times New Roman"/>
        <charset val="134"/>
      </rPr>
      <t>3.5</t>
    </r>
    <r>
      <rPr>
        <sz val="10"/>
        <rFont val="宋体"/>
        <charset val="134"/>
      </rPr>
      <t>米。</t>
    </r>
  </si>
  <si>
    <r>
      <rPr>
        <sz val="10"/>
        <rFont val="宋体"/>
        <charset val="134"/>
      </rPr>
      <t>在芷田村</t>
    </r>
    <r>
      <rPr>
        <sz val="10"/>
        <rFont val="Times New Roman"/>
        <charset val="134"/>
      </rPr>
      <t>15</t>
    </r>
    <r>
      <rPr>
        <sz val="10"/>
        <rFont val="宋体"/>
        <charset val="134"/>
      </rPr>
      <t>个村民小组中分组修建</t>
    </r>
    <r>
      <rPr>
        <sz val="10"/>
        <rFont val="Times New Roman"/>
        <charset val="134"/>
      </rPr>
      <t>30*30</t>
    </r>
    <r>
      <rPr>
        <sz val="10"/>
        <rFont val="宋体"/>
        <charset val="134"/>
      </rPr>
      <t>水渠，长</t>
    </r>
    <r>
      <rPr>
        <sz val="10"/>
        <rFont val="Times New Roman"/>
        <charset val="134"/>
      </rPr>
      <t>2</t>
    </r>
    <r>
      <rPr>
        <sz val="10"/>
        <rFont val="宋体"/>
        <charset val="134"/>
      </rPr>
      <t>公里</t>
    </r>
  </si>
  <si>
    <r>
      <rPr>
        <sz val="10"/>
        <rFont val="宋体"/>
        <charset val="134"/>
      </rPr>
      <t>入户道路厚</t>
    </r>
    <r>
      <rPr>
        <sz val="10"/>
        <rFont val="Times New Roman"/>
        <charset val="134"/>
      </rPr>
      <t>0.1</t>
    </r>
    <r>
      <rPr>
        <sz val="10"/>
        <rFont val="宋体"/>
        <charset val="134"/>
      </rPr>
      <t>米，长</t>
    </r>
    <r>
      <rPr>
        <sz val="10"/>
        <rFont val="Times New Roman"/>
        <charset val="134"/>
      </rPr>
      <t>2</t>
    </r>
    <r>
      <rPr>
        <sz val="10"/>
        <rFont val="宋体"/>
        <charset val="134"/>
      </rPr>
      <t>公里。</t>
    </r>
  </si>
  <si>
    <r>
      <rPr>
        <sz val="10"/>
        <rFont val="宋体"/>
        <charset val="134"/>
      </rPr>
      <t>建设河堤长</t>
    </r>
    <r>
      <rPr>
        <sz val="10"/>
        <rFont val="Times New Roman"/>
        <charset val="134"/>
      </rPr>
      <t>420</t>
    </r>
    <r>
      <rPr>
        <sz val="10"/>
        <rFont val="宋体"/>
        <charset val="134"/>
      </rPr>
      <t>米，宽</t>
    </r>
    <r>
      <rPr>
        <sz val="10"/>
        <rFont val="Times New Roman"/>
        <charset val="134"/>
      </rPr>
      <t>2.5</t>
    </r>
    <r>
      <rPr>
        <sz val="10"/>
        <rFont val="宋体"/>
        <charset val="134"/>
      </rPr>
      <t>米，高</t>
    </r>
    <r>
      <rPr>
        <sz val="10"/>
        <rFont val="Times New Roman"/>
        <charset val="134"/>
      </rPr>
      <t>0.6</t>
    </r>
    <r>
      <rPr>
        <sz val="10"/>
        <rFont val="宋体"/>
        <charset val="134"/>
      </rPr>
      <t>米</t>
    </r>
  </si>
  <si>
    <t>寨市乡老团村组道路</t>
  </si>
  <si>
    <t>老团村二组古龙坪道路硬化160米</t>
  </si>
  <si>
    <t>改善村民150人生产生活出行，解决竹产业运输问题</t>
  </si>
  <si>
    <t>全乡50户，150人受益</t>
  </si>
  <si>
    <t>寨市乡西河村饮水安全工程</t>
  </si>
  <si>
    <t>寨市乡老团村饮水安全工程</t>
  </si>
  <si>
    <t>武阳镇万福桥村饮水安全工程</t>
  </si>
  <si>
    <t>黄土矿镇源头村饮水安全工程</t>
  </si>
  <si>
    <t>河口乡水车村饮水工程</t>
  </si>
  <si>
    <t>麻塘乡江抱村饮水安全工程</t>
  </si>
  <si>
    <t>鹅公岭乡鹅公村水厂（联村 二标）</t>
  </si>
  <si>
    <t>管线及入户管网8000米。</t>
  </si>
  <si>
    <t>续建管线及入户管网8000米，受益人口170户718人受益，其中受益脱贫人口6人。</t>
  </si>
  <si>
    <t>鹅公乡白土村管网延伸工程</t>
  </si>
  <si>
    <t>乐安铺乡管网延伸工程</t>
  </si>
  <si>
    <t>续建进水管线4200米及管网维修养护，受益人口134户501人受益。</t>
  </si>
  <si>
    <t>金屋塘镇管网延伸工程</t>
  </si>
  <si>
    <t>瓦屋塘镇管网延伸工程</t>
  </si>
  <si>
    <t>进出水管线5700米及管网维修养护。</t>
  </si>
  <si>
    <t>李熙桥镇白玉村管网延伸工程</t>
  </si>
  <si>
    <t>麻塘乡电解盐消毒净化设备采购安装</t>
  </si>
  <si>
    <t>1套电解盐消毒净化设备采购安装。</t>
  </si>
  <si>
    <t>续建1套电解盐消毒净化设备采购安装。受益人口110户403人受益。</t>
  </si>
  <si>
    <t>110户403人受益。</t>
  </si>
  <si>
    <t>寨市乡西河村江背管网延伸</t>
  </si>
  <si>
    <t>供水管线4500米、管网维修养护。</t>
  </si>
  <si>
    <t>李熙桥镇双元饮水安全项目</t>
  </si>
  <si>
    <t>水源坝1座、进出水管线及入户管6800米及维修养护。</t>
  </si>
  <si>
    <t>投资16.4万元，续建水源坝1座、进出水管线及入户管6800米及维修养护。受益人口96户346人受益。</t>
  </si>
  <si>
    <t>96户346人受益。</t>
  </si>
  <si>
    <t>农村饮水安全工程县级维修养护资金</t>
  </si>
  <si>
    <t>218个村</t>
  </si>
  <si>
    <t>日常工程维修养护</t>
  </si>
  <si>
    <r>
      <rPr>
        <sz val="10"/>
        <rFont val="宋体"/>
        <charset val="134"/>
      </rPr>
      <t>全县</t>
    </r>
    <r>
      <rPr>
        <sz val="10"/>
        <rFont val="Times New Roman"/>
        <charset val="134"/>
      </rPr>
      <t>16</t>
    </r>
    <r>
      <rPr>
        <sz val="10"/>
        <rFont val="宋体"/>
        <charset val="134"/>
      </rPr>
      <t>个乡镇</t>
    </r>
  </si>
  <si>
    <r>
      <rPr>
        <sz val="10"/>
        <rFont val="Times New Roman"/>
        <charset val="134"/>
      </rPr>
      <t>215</t>
    </r>
    <r>
      <rPr>
        <sz val="10"/>
        <rFont val="宋体"/>
        <charset val="134"/>
      </rPr>
      <t>个村</t>
    </r>
  </si>
  <si>
    <r>
      <rPr>
        <sz val="10"/>
        <rFont val="Times New Roman"/>
        <charset val="134"/>
      </rPr>
      <t>16</t>
    </r>
    <r>
      <rPr>
        <sz val="10"/>
        <rFont val="宋体"/>
        <charset val="134"/>
      </rPr>
      <t>个乡镇的清扫保洁及垃圾转运及农村保洁的工资。</t>
    </r>
  </si>
  <si>
    <t xml:space="preserve">武阳镇六王村美丽院落打造 </t>
  </si>
  <si>
    <r>
      <rPr>
        <sz val="10"/>
        <rFont val="Times New Roman"/>
        <charset val="134"/>
      </rPr>
      <t>9</t>
    </r>
    <r>
      <rPr>
        <sz val="10"/>
        <rFont val="宋体"/>
        <charset val="134"/>
      </rPr>
      <t>个村</t>
    </r>
  </si>
  <si>
    <r>
      <rPr>
        <sz val="10"/>
        <rFont val="宋体"/>
        <charset val="134"/>
      </rPr>
      <t>关峡乡</t>
    </r>
    <r>
      <rPr>
        <sz val="10"/>
        <rFont val="Times New Roman"/>
        <charset val="134"/>
      </rPr>
      <t>9</t>
    </r>
    <r>
      <rPr>
        <sz val="10"/>
        <rFont val="宋体"/>
        <charset val="134"/>
      </rPr>
      <t>个村打造美丽庭院，改善基础设施建设。</t>
    </r>
  </si>
  <si>
    <t>大湾村1-12排水渠建设3000米。</t>
  </si>
  <si>
    <t>李熙桥镇石阶田村原石阶田小学、塘基头石桥板周边至省道道路路面</t>
  </si>
  <si>
    <r>
      <rPr>
        <sz val="10"/>
        <rFont val="宋体"/>
        <charset val="134"/>
        <scheme val="minor"/>
      </rPr>
      <t>全长2</t>
    </r>
    <r>
      <rPr>
        <sz val="10"/>
        <rFont val="Calibri"/>
        <charset val="134"/>
      </rPr>
      <t>000</t>
    </r>
    <r>
      <rPr>
        <sz val="10"/>
        <rFont val="宋体"/>
        <charset val="134"/>
        <scheme val="minor"/>
      </rPr>
      <t>米，宽3</t>
    </r>
    <r>
      <rPr>
        <sz val="10"/>
        <rFont val="Calibri"/>
        <charset val="134"/>
      </rPr>
      <t>.5</t>
    </r>
    <r>
      <rPr>
        <sz val="10"/>
        <rFont val="宋体"/>
        <charset val="134"/>
        <scheme val="minor"/>
      </rPr>
      <t>米。</t>
    </r>
  </si>
  <si>
    <r>
      <rPr>
        <sz val="10"/>
        <rFont val="宋体"/>
        <charset val="134"/>
      </rPr>
      <t>新</t>
    </r>
    <r>
      <rPr>
        <sz val="10"/>
        <rFont val="Times New Roman"/>
        <charset val="134"/>
      </rPr>
      <t>/</t>
    </r>
    <r>
      <rPr>
        <sz val="10"/>
        <rFont val="宋体"/>
        <charset val="134"/>
      </rPr>
      <t>改建</t>
    </r>
  </si>
  <si>
    <r>
      <rPr>
        <sz val="10"/>
        <rFont val="Courier New"/>
        <charset val="134"/>
      </rPr>
      <t>2022</t>
    </r>
    <r>
      <rPr>
        <sz val="10"/>
        <rFont val="宋体"/>
        <charset val="134"/>
      </rPr>
      <t>年瓦屋塘污水处理设施建设项目</t>
    </r>
  </si>
  <si>
    <r>
      <rPr>
        <sz val="10"/>
        <rFont val="Courier New"/>
        <charset val="134"/>
      </rPr>
      <t>2022</t>
    </r>
    <r>
      <rPr>
        <sz val="10"/>
        <rFont val="宋体"/>
        <charset val="134"/>
      </rPr>
      <t>年金屋塘镇污水处理设施建设项目</t>
    </r>
  </si>
  <si>
    <r>
      <rPr>
        <sz val="10"/>
        <rFont val="Times New Roman"/>
        <charset val="134"/>
      </rPr>
      <t>88</t>
    </r>
    <r>
      <rPr>
        <sz val="10"/>
        <rFont val="宋体"/>
        <charset val="134"/>
      </rPr>
      <t>户</t>
    </r>
    <r>
      <rPr>
        <sz val="10"/>
        <rFont val="Times New Roman"/>
        <charset val="134"/>
      </rPr>
      <t>360</t>
    </r>
    <r>
      <rPr>
        <sz val="10"/>
        <rFont val="宋体"/>
        <charset val="134"/>
      </rPr>
      <t>人受益。</t>
    </r>
  </si>
  <si>
    <r>
      <rPr>
        <sz val="10"/>
        <rFont val="Courier New"/>
        <charset val="134"/>
      </rPr>
      <t>2022</t>
    </r>
    <r>
      <rPr>
        <sz val="10"/>
        <rFont val="宋体"/>
        <charset val="134"/>
      </rPr>
      <t>年黄土矿镇唐家村农村道路提质改造</t>
    </r>
  </si>
  <si>
    <r>
      <rPr>
        <sz val="10"/>
        <rFont val="Courier New"/>
        <charset val="134"/>
      </rPr>
      <t>2022</t>
    </r>
    <r>
      <rPr>
        <sz val="10"/>
        <rFont val="宋体"/>
        <charset val="134"/>
      </rPr>
      <t>年乐安乡联丰村自然村通村道路建设</t>
    </r>
  </si>
  <si>
    <r>
      <rPr>
        <sz val="10"/>
        <rFont val="宋体"/>
        <charset val="134"/>
      </rPr>
      <t>全村脱贫户</t>
    </r>
    <r>
      <rPr>
        <sz val="10"/>
        <rFont val="Times New Roman"/>
        <charset val="134"/>
      </rPr>
      <t>55</t>
    </r>
    <r>
      <rPr>
        <sz val="10"/>
        <rFont val="宋体"/>
        <charset val="134"/>
      </rPr>
      <t>户，</t>
    </r>
    <r>
      <rPr>
        <sz val="10"/>
        <rFont val="Times New Roman"/>
        <charset val="134"/>
      </rPr>
      <t>213</t>
    </r>
    <r>
      <rPr>
        <sz val="10"/>
        <rFont val="宋体"/>
        <charset val="134"/>
      </rPr>
      <t>人受益</t>
    </r>
  </si>
  <si>
    <r>
      <rPr>
        <sz val="10"/>
        <rFont val="Courier New"/>
        <charset val="134"/>
      </rPr>
      <t>2022</t>
    </r>
    <r>
      <rPr>
        <sz val="10"/>
        <rFont val="宋体"/>
        <charset val="134"/>
      </rPr>
      <t>年唐家坊镇宝善村自然村通村道路建设</t>
    </r>
  </si>
  <si>
    <r>
      <rPr>
        <sz val="10"/>
        <rFont val="Courier New"/>
        <charset val="134"/>
      </rPr>
      <t>2022</t>
    </r>
    <r>
      <rPr>
        <sz val="10"/>
        <rFont val="宋体"/>
        <charset val="134"/>
      </rPr>
      <t>年金屋塘镇万紫村自然村通村道路建设</t>
    </r>
  </si>
  <si>
    <r>
      <rPr>
        <sz val="10"/>
        <rFont val="宋体"/>
        <charset val="134"/>
      </rPr>
      <t>全村</t>
    </r>
    <r>
      <rPr>
        <sz val="10"/>
        <rFont val="Times New Roman"/>
        <charset val="134"/>
      </rPr>
      <t>484</t>
    </r>
    <r>
      <rPr>
        <sz val="10"/>
        <rFont val="宋体"/>
        <charset val="134"/>
      </rPr>
      <t>户</t>
    </r>
    <r>
      <rPr>
        <sz val="10"/>
        <rFont val="Times New Roman"/>
        <charset val="134"/>
      </rPr>
      <t>1655</t>
    </r>
    <r>
      <rPr>
        <sz val="10"/>
        <rFont val="宋体"/>
        <charset val="134"/>
      </rPr>
      <t>人受益，其中脱贫、监测户</t>
    </r>
    <r>
      <rPr>
        <sz val="10"/>
        <rFont val="Times New Roman"/>
        <charset val="134"/>
      </rPr>
      <t>97</t>
    </r>
    <r>
      <rPr>
        <sz val="10"/>
        <rFont val="宋体"/>
        <charset val="134"/>
      </rPr>
      <t>户</t>
    </r>
    <r>
      <rPr>
        <sz val="10"/>
        <rFont val="Times New Roman"/>
        <charset val="134"/>
      </rPr>
      <t>361</t>
    </r>
    <r>
      <rPr>
        <sz val="10"/>
        <rFont val="宋体"/>
        <charset val="134"/>
      </rPr>
      <t>人。</t>
    </r>
  </si>
  <si>
    <r>
      <rPr>
        <sz val="10"/>
        <rFont val="Courier New"/>
        <charset val="134"/>
      </rPr>
      <t>2022</t>
    </r>
    <r>
      <rPr>
        <sz val="10"/>
        <rFont val="宋体"/>
        <charset val="134"/>
      </rPr>
      <t>年麻塘乡莫锄村自然村通村道路建设</t>
    </r>
    <r>
      <rPr>
        <sz val="10"/>
        <rFont val="Courier New"/>
        <charset val="134"/>
      </rPr>
      <t>1</t>
    </r>
  </si>
  <si>
    <r>
      <rPr>
        <sz val="10"/>
        <rFont val="Courier New"/>
        <charset val="134"/>
      </rPr>
      <t>2022</t>
    </r>
    <r>
      <rPr>
        <sz val="10"/>
        <rFont val="宋体"/>
        <charset val="134"/>
      </rPr>
      <t>年关峡乡插柳村小额基础设施建设</t>
    </r>
    <r>
      <rPr>
        <sz val="10"/>
        <rFont val="Courier New"/>
        <charset val="134"/>
      </rPr>
      <t>2</t>
    </r>
  </si>
  <si>
    <r>
      <rPr>
        <sz val="10"/>
        <rFont val="宋体"/>
        <charset val="134"/>
      </rPr>
      <t>道路硬化</t>
    </r>
    <r>
      <rPr>
        <sz val="10"/>
        <rFont val="Times New Roman"/>
        <charset val="134"/>
      </rPr>
      <t>600m*3m*0.18m</t>
    </r>
  </si>
  <si>
    <r>
      <rPr>
        <sz val="10"/>
        <rFont val="Courier New"/>
        <charset val="134"/>
      </rPr>
      <t>2022</t>
    </r>
    <r>
      <rPr>
        <sz val="10"/>
        <rFont val="宋体"/>
        <charset val="134"/>
      </rPr>
      <t>年东山乡阳溪村机耕道建设</t>
    </r>
  </si>
  <si>
    <r>
      <rPr>
        <sz val="10"/>
        <rFont val="宋体"/>
        <charset val="134"/>
      </rPr>
      <t>云雾山及和尚坳福建柏</t>
    </r>
    <r>
      <rPr>
        <sz val="10"/>
        <rFont val="Times New Roman"/>
        <charset val="134"/>
      </rPr>
      <t>2000</t>
    </r>
    <r>
      <rPr>
        <sz val="10"/>
        <rFont val="宋体"/>
        <charset val="134"/>
      </rPr>
      <t>亩择伐培优</t>
    </r>
  </si>
  <si>
    <r>
      <rPr>
        <sz val="10"/>
        <rFont val="宋体"/>
        <charset val="134"/>
      </rPr>
      <t>修建匡塘口泵房</t>
    </r>
    <r>
      <rPr>
        <sz val="10"/>
        <rFont val="Times New Roman"/>
        <charset val="134"/>
      </rPr>
      <t>,</t>
    </r>
    <r>
      <rPr>
        <sz val="10"/>
        <rFont val="宋体"/>
        <charset val="134"/>
      </rPr>
      <t>恢复渠道</t>
    </r>
    <r>
      <rPr>
        <sz val="10"/>
        <rFont val="Times New Roman"/>
        <charset val="134"/>
      </rPr>
      <t>4758</t>
    </r>
    <r>
      <rPr>
        <sz val="10"/>
        <rFont val="宋体"/>
        <charset val="134"/>
      </rPr>
      <t>米</t>
    </r>
    <r>
      <rPr>
        <sz val="10"/>
        <rFont val="Times New Roman"/>
        <charset val="134"/>
      </rPr>
      <t>,</t>
    </r>
    <r>
      <rPr>
        <sz val="10"/>
        <rFont val="宋体"/>
        <charset val="134"/>
      </rPr>
      <t>梅口水厂排水渠</t>
    </r>
    <r>
      <rPr>
        <sz val="10"/>
        <rFont val="Times New Roman"/>
        <charset val="134"/>
      </rPr>
      <t>323</t>
    </r>
    <r>
      <rPr>
        <sz val="10"/>
        <rFont val="宋体"/>
        <charset val="134"/>
      </rPr>
      <t>米</t>
    </r>
  </si>
  <si>
    <r>
      <rPr>
        <sz val="10"/>
        <rFont val="宋体"/>
        <charset val="134"/>
      </rPr>
      <t>修建匡塘口泵房</t>
    </r>
    <r>
      <rPr>
        <sz val="10"/>
        <rFont val="Times New Roman"/>
        <charset val="134"/>
      </rPr>
      <t>,</t>
    </r>
    <r>
      <rPr>
        <sz val="10"/>
        <rFont val="宋体"/>
        <charset val="134"/>
      </rPr>
      <t>恢复渠道</t>
    </r>
    <r>
      <rPr>
        <sz val="10"/>
        <rFont val="Times New Roman"/>
        <charset val="134"/>
      </rPr>
      <t>4758</t>
    </r>
    <r>
      <rPr>
        <sz val="10"/>
        <rFont val="宋体"/>
        <charset val="134"/>
      </rPr>
      <t>米</t>
    </r>
    <r>
      <rPr>
        <sz val="10"/>
        <rFont val="Times New Roman"/>
        <charset val="134"/>
      </rPr>
      <t>,</t>
    </r>
    <r>
      <rPr>
        <sz val="10"/>
        <rFont val="宋体"/>
        <charset val="134"/>
      </rPr>
      <t>梅口水厂排水渠</t>
    </r>
    <r>
      <rPr>
        <sz val="10"/>
        <rFont val="Times New Roman"/>
        <charset val="134"/>
      </rPr>
      <t>323</t>
    </r>
    <r>
      <rPr>
        <sz val="10"/>
        <rFont val="宋体"/>
        <charset val="134"/>
      </rPr>
      <t>米。</t>
    </r>
  </si>
  <si>
    <r>
      <rPr>
        <sz val="10"/>
        <rFont val="宋体"/>
        <charset val="134"/>
      </rPr>
      <t>消毒净化设施</t>
    </r>
    <r>
      <rPr>
        <sz val="10"/>
        <rFont val="Times New Roman"/>
        <charset val="134"/>
      </rPr>
      <t>1</t>
    </r>
    <r>
      <rPr>
        <sz val="10"/>
        <rFont val="宋体"/>
        <charset val="134"/>
      </rPr>
      <t>套、输配水管网</t>
    </r>
    <r>
      <rPr>
        <sz val="10"/>
        <rFont val="Times New Roman"/>
        <charset val="134"/>
      </rPr>
      <t>1000</t>
    </r>
    <r>
      <rPr>
        <sz val="10"/>
        <rFont val="宋体"/>
        <charset val="134"/>
      </rPr>
      <t>米</t>
    </r>
  </si>
  <si>
    <r>
      <rPr>
        <sz val="10"/>
        <rFont val="宋体"/>
        <charset val="134"/>
      </rPr>
      <t>新建消毒净化设施</t>
    </r>
    <r>
      <rPr>
        <sz val="10"/>
        <rFont val="Times New Roman"/>
        <charset val="134"/>
      </rPr>
      <t>1</t>
    </r>
    <r>
      <rPr>
        <sz val="10"/>
        <rFont val="宋体"/>
        <charset val="134"/>
      </rPr>
      <t>套、输配水管网</t>
    </r>
    <r>
      <rPr>
        <sz val="10"/>
        <rFont val="Times New Roman"/>
        <charset val="134"/>
      </rPr>
      <t>1000</t>
    </r>
    <r>
      <rPr>
        <sz val="10"/>
        <rFont val="宋体"/>
        <charset val="134"/>
      </rPr>
      <t>米，受益人口</t>
    </r>
    <r>
      <rPr>
        <sz val="10"/>
        <rFont val="Times New Roman"/>
        <charset val="134"/>
      </rPr>
      <t>250</t>
    </r>
    <r>
      <rPr>
        <sz val="10"/>
        <rFont val="宋体"/>
        <charset val="134"/>
      </rPr>
      <t>户</t>
    </r>
    <r>
      <rPr>
        <sz val="10"/>
        <rFont val="Times New Roman"/>
        <charset val="134"/>
      </rPr>
      <t>1000</t>
    </r>
    <r>
      <rPr>
        <sz val="10"/>
        <rFont val="宋体"/>
        <charset val="134"/>
      </rPr>
      <t>人受益，其中受益脱贫人口</t>
    </r>
    <r>
      <rPr>
        <sz val="10"/>
        <rFont val="Times New Roman"/>
        <charset val="134"/>
      </rPr>
      <t>30</t>
    </r>
    <r>
      <rPr>
        <sz val="10"/>
        <rFont val="宋体"/>
        <charset val="134"/>
      </rPr>
      <t>人。</t>
    </r>
  </si>
  <si>
    <r>
      <rPr>
        <sz val="10"/>
        <rFont val="Times New Roman"/>
        <charset val="134"/>
      </rPr>
      <t>250</t>
    </r>
    <r>
      <rPr>
        <sz val="10"/>
        <rFont val="宋体"/>
        <charset val="134"/>
      </rPr>
      <t>户</t>
    </r>
    <r>
      <rPr>
        <sz val="10"/>
        <rFont val="Times New Roman"/>
        <charset val="134"/>
      </rPr>
      <t>1000</t>
    </r>
    <r>
      <rPr>
        <sz val="10"/>
        <rFont val="宋体"/>
        <charset val="134"/>
      </rPr>
      <t>人受益，其中受益脱贫人口</t>
    </r>
    <r>
      <rPr>
        <sz val="10"/>
        <rFont val="Times New Roman"/>
        <charset val="134"/>
      </rPr>
      <t>30</t>
    </r>
    <r>
      <rPr>
        <sz val="10"/>
        <rFont val="宋体"/>
        <charset val="134"/>
      </rPr>
      <t>人。</t>
    </r>
  </si>
  <si>
    <r>
      <rPr>
        <sz val="10"/>
        <rFont val="宋体"/>
        <charset val="134"/>
      </rPr>
      <t>鹅公水厂（联村</t>
    </r>
    <r>
      <rPr>
        <sz val="10"/>
        <rFont val="Courier New"/>
        <charset val="134"/>
      </rPr>
      <t xml:space="preserve"> </t>
    </r>
    <r>
      <rPr>
        <sz val="10"/>
        <rFont val="宋体"/>
        <charset val="134"/>
      </rPr>
      <t>二标）</t>
    </r>
  </si>
  <si>
    <r>
      <rPr>
        <sz val="10"/>
        <rFont val="宋体"/>
        <charset val="134"/>
      </rPr>
      <t>投资</t>
    </r>
    <r>
      <rPr>
        <sz val="10"/>
        <rFont val="Times New Roman"/>
        <charset val="134"/>
      </rPr>
      <t>49.54</t>
    </r>
    <r>
      <rPr>
        <sz val="10"/>
        <rFont val="宋体"/>
        <charset val="134"/>
      </rPr>
      <t>万元，续建管线及入户管网</t>
    </r>
    <r>
      <rPr>
        <sz val="10"/>
        <rFont val="Times New Roman"/>
        <charset val="134"/>
      </rPr>
      <t>8000</t>
    </r>
    <r>
      <rPr>
        <sz val="10"/>
        <rFont val="宋体"/>
        <charset val="134"/>
      </rPr>
      <t>米，受益人口</t>
    </r>
    <r>
      <rPr>
        <sz val="10"/>
        <rFont val="Times New Roman"/>
        <charset val="134"/>
      </rPr>
      <t>170</t>
    </r>
    <r>
      <rPr>
        <sz val="10"/>
        <rFont val="宋体"/>
        <charset val="134"/>
      </rPr>
      <t>户</t>
    </r>
    <r>
      <rPr>
        <sz val="10"/>
        <rFont val="Times New Roman"/>
        <charset val="134"/>
      </rPr>
      <t>718</t>
    </r>
    <r>
      <rPr>
        <sz val="10"/>
        <rFont val="宋体"/>
        <charset val="134"/>
      </rPr>
      <t>人受益，其中受益脱贫人口</t>
    </r>
    <r>
      <rPr>
        <sz val="10"/>
        <rFont val="Times New Roman"/>
        <charset val="134"/>
      </rPr>
      <t>6</t>
    </r>
    <r>
      <rPr>
        <sz val="10"/>
        <rFont val="宋体"/>
        <charset val="134"/>
      </rPr>
      <t>人。</t>
    </r>
  </si>
  <si>
    <r>
      <rPr>
        <sz val="10"/>
        <rFont val="Times New Roman"/>
        <charset val="134"/>
      </rPr>
      <t>170</t>
    </r>
    <r>
      <rPr>
        <sz val="10"/>
        <rFont val="宋体"/>
        <charset val="134"/>
      </rPr>
      <t>户</t>
    </r>
    <r>
      <rPr>
        <sz val="10"/>
        <rFont val="Times New Roman"/>
        <charset val="134"/>
      </rPr>
      <t>718</t>
    </r>
    <r>
      <rPr>
        <sz val="10"/>
        <rFont val="宋体"/>
        <charset val="134"/>
      </rPr>
      <t>人受益。其中受益脱贫人口</t>
    </r>
    <r>
      <rPr>
        <sz val="10"/>
        <rFont val="Times New Roman"/>
        <charset val="134"/>
      </rPr>
      <t>6</t>
    </r>
    <r>
      <rPr>
        <sz val="10"/>
        <rFont val="宋体"/>
        <charset val="134"/>
      </rPr>
      <t>人。</t>
    </r>
  </si>
  <si>
    <r>
      <rPr>
        <sz val="10"/>
        <rFont val="宋体"/>
        <charset val="134"/>
      </rPr>
      <t>进水管线</t>
    </r>
    <r>
      <rPr>
        <sz val="10"/>
        <rFont val="Times New Roman"/>
        <charset val="134"/>
      </rPr>
      <t>4200</t>
    </r>
    <r>
      <rPr>
        <sz val="10"/>
        <rFont val="宋体"/>
        <charset val="134"/>
      </rPr>
      <t>米、</t>
    </r>
    <r>
      <rPr>
        <sz val="10"/>
        <rFont val="Times New Roman"/>
        <charset val="134"/>
      </rPr>
      <t xml:space="preserve"> </t>
    </r>
    <r>
      <rPr>
        <sz val="10"/>
        <rFont val="宋体"/>
        <charset val="134"/>
      </rPr>
      <t>管网维修养护。</t>
    </r>
  </si>
  <si>
    <r>
      <rPr>
        <sz val="10"/>
        <rFont val="宋体"/>
        <charset val="134"/>
      </rPr>
      <t>投资</t>
    </r>
    <r>
      <rPr>
        <sz val="10"/>
        <rFont val="Times New Roman"/>
        <charset val="134"/>
      </rPr>
      <t>9.23</t>
    </r>
    <r>
      <rPr>
        <sz val="10"/>
        <rFont val="宋体"/>
        <charset val="134"/>
      </rPr>
      <t>万元，续建进水管线</t>
    </r>
    <r>
      <rPr>
        <sz val="10"/>
        <rFont val="Times New Roman"/>
        <charset val="134"/>
      </rPr>
      <t>4200</t>
    </r>
    <r>
      <rPr>
        <sz val="10"/>
        <rFont val="宋体"/>
        <charset val="134"/>
      </rPr>
      <t>米及管网维修养护，受益人口</t>
    </r>
    <r>
      <rPr>
        <sz val="10"/>
        <rFont val="Times New Roman"/>
        <charset val="134"/>
      </rPr>
      <t>134</t>
    </r>
    <r>
      <rPr>
        <sz val="10"/>
        <rFont val="宋体"/>
        <charset val="134"/>
      </rPr>
      <t>户</t>
    </r>
    <r>
      <rPr>
        <sz val="10"/>
        <rFont val="Times New Roman"/>
        <charset val="134"/>
      </rPr>
      <t>501</t>
    </r>
    <r>
      <rPr>
        <sz val="10"/>
        <rFont val="宋体"/>
        <charset val="134"/>
      </rPr>
      <t>人受益。</t>
    </r>
  </si>
  <si>
    <r>
      <rPr>
        <sz val="10"/>
        <rFont val="Times New Roman"/>
        <charset val="134"/>
      </rPr>
      <t>134</t>
    </r>
    <r>
      <rPr>
        <sz val="10"/>
        <rFont val="宋体"/>
        <charset val="134"/>
      </rPr>
      <t>户</t>
    </r>
    <r>
      <rPr>
        <sz val="10"/>
        <rFont val="Times New Roman"/>
        <charset val="134"/>
      </rPr>
      <t>501</t>
    </r>
    <r>
      <rPr>
        <sz val="10"/>
        <rFont val="宋体"/>
        <charset val="134"/>
      </rPr>
      <t>人受益。</t>
    </r>
  </si>
  <si>
    <r>
      <rPr>
        <sz val="10"/>
        <rFont val="宋体"/>
        <charset val="134"/>
      </rPr>
      <t>进出水管线</t>
    </r>
    <r>
      <rPr>
        <sz val="10"/>
        <rFont val="Times New Roman"/>
        <charset val="134"/>
      </rPr>
      <t>2500</t>
    </r>
    <r>
      <rPr>
        <sz val="10"/>
        <rFont val="宋体"/>
        <charset val="134"/>
      </rPr>
      <t>米、</t>
    </r>
    <r>
      <rPr>
        <sz val="10"/>
        <rFont val="Times New Roman"/>
        <charset val="134"/>
      </rPr>
      <t xml:space="preserve"> </t>
    </r>
    <r>
      <rPr>
        <sz val="10"/>
        <rFont val="宋体"/>
        <charset val="134"/>
      </rPr>
      <t>管网维修养护。</t>
    </r>
  </si>
  <si>
    <r>
      <rPr>
        <sz val="10"/>
        <rFont val="宋体"/>
        <charset val="134"/>
      </rPr>
      <t>续建进出水管线</t>
    </r>
    <r>
      <rPr>
        <sz val="10"/>
        <rFont val="Times New Roman"/>
        <charset val="134"/>
      </rPr>
      <t>2500</t>
    </r>
    <r>
      <rPr>
        <sz val="10"/>
        <rFont val="宋体"/>
        <charset val="134"/>
      </rPr>
      <t>米、</t>
    </r>
    <r>
      <rPr>
        <sz val="10"/>
        <rFont val="Times New Roman"/>
        <charset val="134"/>
      </rPr>
      <t xml:space="preserve"> </t>
    </r>
    <r>
      <rPr>
        <sz val="10"/>
        <rFont val="宋体"/>
        <charset val="134"/>
      </rPr>
      <t>管网维修养护，受益人口</t>
    </r>
    <r>
      <rPr>
        <sz val="10"/>
        <rFont val="Times New Roman"/>
        <charset val="134"/>
      </rPr>
      <t>135</t>
    </r>
    <r>
      <rPr>
        <sz val="10"/>
        <rFont val="宋体"/>
        <charset val="134"/>
      </rPr>
      <t>户</t>
    </r>
    <r>
      <rPr>
        <sz val="10"/>
        <rFont val="Times New Roman"/>
        <charset val="134"/>
      </rPr>
      <t>452</t>
    </r>
    <r>
      <rPr>
        <sz val="10"/>
        <rFont val="宋体"/>
        <charset val="134"/>
      </rPr>
      <t>人受益。</t>
    </r>
  </si>
  <si>
    <r>
      <rPr>
        <sz val="10"/>
        <rFont val="Times New Roman"/>
        <charset val="134"/>
      </rPr>
      <t>135</t>
    </r>
    <r>
      <rPr>
        <sz val="10"/>
        <rFont val="宋体"/>
        <charset val="134"/>
      </rPr>
      <t>户</t>
    </r>
    <r>
      <rPr>
        <sz val="10"/>
        <rFont val="Times New Roman"/>
        <charset val="134"/>
      </rPr>
      <t>452</t>
    </r>
    <r>
      <rPr>
        <sz val="10"/>
        <rFont val="宋体"/>
        <charset val="134"/>
      </rPr>
      <t>人受益。</t>
    </r>
  </si>
  <si>
    <r>
      <rPr>
        <sz val="10"/>
        <rFont val="宋体"/>
        <charset val="134"/>
      </rPr>
      <t>续建进出水管线</t>
    </r>
    <r>
      <rPr>
        <sz val="10"/>
        <rFont val="Times New Roman"/>
        <charset val="134"/>
      </rPr>
      <t>5700</t>
    </r>
    <r>
      <rPr>
        <sz val="10"/>
        <rFont val="宋体"/>
        <charset val="134"/>
      </rPr>
      <t>米及管网维修养护。受益人口</t>
    </r>
    <r>
      <rPr>
        <sz val="10"/>
        <rFont val="Times New Roman"/>
        <charset val="134"/>
      </rPr>
      <t>124</t>
    </r>
    <r>
      <rPr>
        <sz val="10"/>
        <rFont val="宋体"/>
        <charset val="134"/>
      </rPr>
      <t>户</t>
    </r>
    <r>
      <rPr>
        <sz val="10"/>
        <rFont val="Times New Roman"/>
        <charset val="134"/>
      </rPr>
      <t>449</t>
    </r>
    <r>
      <rPr>
        <sz val="10"/>
        <rFont val="宋体"/>
        <charset val="134"/>
      </rPr>
      <t>人受益。其中受益脱贫人口</t>
    </r>
    <r>
      <rPr>
        <sz val="10"/>
        <rFont val="Times New Roman"/>
        <charset val="134"/>
      </rPr>
      <t>47</t>
    </r>
    <r>
      <rPr>
        <sz val="10"/>
        <rFont val="宋体"/>
        <charset val="134"/>
      </rPr>
      <t>人。</t>
    </r>
  </si>
  <si>
    <r>
      <rPr>
        <sz val="10"/>
        <rFont val="Times New Roman"/>
        <charset val="134"/>
      </rPr>
      <t>124</t>
    </r>
    <r>
      <rPr>
        <sz val="10"/>
        <rFont val="宋体"/>
        <charset val="134"/>
      </rPr>
      <t>户</t>
    </r>
    <r>
      <rPr>
        <sz val="10"/>
        <rFont val="Times New Roman"/>
        <charset val="134"/>
      </rPr>
      <t>449</t>
    </r>
    <r>
      <rPr>
        <sz val="10"/>
        <rFont val="宋体"/>
        <charset val="134"/>
      </rPr>
      <t>人受益。其中受益脱贫人口</t>
    </r>
    <r>
      <rPr>
        <sz val="10"/>
        <rFont val="Times New Roman"/>
        <charset val="134"/>
      </rPr>
      <t>47</t>
    </r>
    <r>
      <rPr>
        <sz val="10"/>
        <rFont val="宋体"/>
        <charset val="134"/>
      </rPr>
      <t>人。</t>
    </r>
  </si>
  <si>
    <r>
      <rPr>
        <sz val="10"/>
        <rFont val="宋体"/>
        <charset val="134"/>
      </rPr>
      <t>进出水管线及入户管网</t>
    </r>
    <r>
      <rPr>
        <sz val="10"/>
        <rFont val="Times New Roman"/>
        <charset val="134"/>
      </rPr>
      <t>12000</t>
    </r>
    <r>
      <rPr>
        <sz val="10"/>
        <rFont val="宋体"/>
        <charset val="134"/>
      </rPr>
      <t>米、管网维修养护。</t>
    </r>
  </si>
  <si>
    <r>
      <rPr>
        <sz val="10"/>
        <rFont val="宋体"/>
        <charset val="134"/>
      </rPr>
      <t>续建进出水管线及入户管网</t>
    </r>
    <r>
      <rPr>
        <sz val="10"/>
        <rFont val="Times New Roman"/>
        <charset val="134"/>
      </rPr>
      <t>12000</t>
    </r>
    <r>
      <rPr>
        <sz val="10"/>
        <rFont val="宋体"/>
        <charset val="134"/>
      </rPr>
      <t>米、管网维修养护。受益人口</t>
    </r>
    <r>
      <rPr>
        <sz val="10"/>
        <rFont val="Times New Roman"/>
        <charset val="134"/>
      </rPr>
      <t>258</t>
    </r>
    <r>
      <rPr>
        <sz val="10"/>
        <rFont val="宋体"/>
        <charset val="134"/>
      </rPr>
      <t>户</t>
    </r>
    <r>
      <rPr>
        <sz val="10"/>
        <rFont val="Times New Roman"/>
        <charset val="134"/>
      </rPr>
      <t>926</t>
    </r>
    <r>
      <rPr>
        <sz val="10"/>
        <rFont val="宋体"/>
        <charset val="134"/>
      </rPr>
      <t>人受益。</t>
    </r>
  </si>
  <si>
    <r>
      <rPr>
        <sz val="10"/>
        <rFont val="Times New Roman"/>
        <charset val="134"/>
      </rPr>
      <t>258</t>
    </r>
    <r>
      <rPr>
        <sz val="10"/>
        <rFont val="宋体"/>
        <charset val="134"/>
      </rPr>
      <t>户</t>
    </r>
    <r>
      <rPr>
        <sz val="10"/>
        <rFont val="Times New Roman"/>
        <charset val="134"/>
      </rPr>
      <t>926</t>
    </r>
    <r>
      <rPr>
        <sz val="10"/>
        <rFont val="宋体"/>
        <charset val="134"/>
      </rPr>
      <t>人受益。</t>
    </r>
  </si>
  <si>
    <r>
      <rPr>
        <sz val="10"/>
        <rFont val="宋体"/>
        <charset val="134"/>
      </rPr>
      <t>续建水源坝</t>
    </r>
    <r>
      <rPr>
        <sz val="10"/>
        <rFont val="Times New Roman"/>
        <charset val="134"/>
      </rPr>
      <t>1</t>
    </r>
    <r>
      <rPr>
        <sz val="10"/>
        <rFont val="宋体"/>
        <charset val="134"/>
      </rPr>
      <t>座、进出水管线</t>
    </r>
    <r>
      <rPr>
        <sz val="10"/>
        <rFont val="Times New Roman"/>
        <charset val="134"/>
      </rPr>
      <t>10500</t>
    </r>
    <r>
      <rPr>
        <sz val="10"/>
        <rFont val="宋体"/>
        <charset val="134"/>
      </rPr>
      <t>米、管网维修养护。受益人口</t>
    </r>
    <r>
      <rPr>
        <sz val="10"/>
        <rFont val="Times New Roman"/>
        <charset val="134"/>
      </rPr>
      <t>48</t>
    </r>
    <r>
      <rPr>
        <sz val="10"/>
        <rFont val="宋体"/>
        <charset val="134"/>
      </rPr>
      <t>户</t>
    </r>
    <r>
      <rPr>
        <sz val="10"/>
        <rFont val="Times New Roman"/>
        <charset val="134"/>
      </rPr>
      <t>213</t>
    </r>
    <r>
      <rPr>
        <sz val="10"/>
        <rFont val="宋体"/>
        <charset val="134"/>
      </rPr>
      <t>人受益。其中受益脱贫人口</t>
    </r>
    <r>
      <rPr>
        <sz val="10"/>
        <rFont val="Times New Roman"/>
        <charset val="134"/>
      </rPr>
      <t>5</t>
    </r>
    <r>
      <rPr>
        <sz val="10"/>
        <rFont val="宋体"/>
        <charset val="134"/>
      </rPr>
      <t>人。</t>
    </r>
  </si>
  <si>
    <r>
      <rPr>
        <sz val="10"/>
        <rFont val="Times New Roman"/>
        <charset val="134"/>
      </rPr>
      <t>48</t>
    </r>
    <r>
      <rPr>
        <sz val="10"/>
        <rFont val="宋体"/>
        <charset val="134"/>
      </rPr>
      <t>户</t>
    </r>
    <r>
      <rPr>
        <sz val="10"/>
        <rFont val="Times New Roman"/>
        <charset val="134"/>
      </rPr>
      <t>213</t>
    </r>
    <r>
      <rPr>
        <sz val="10"/>
        <rFont val="宋体"/>
        <charset val="134"/>
      </rPr>
      <t>人受益。其中受益脱贫人口</t>
    </r>
    <r>
      <rPr>
        <sz val="10"/>
        <rFont val="Times New Roman"/>
        <charset val="134"/>
      </rPr>
      <t>5</t>
    </r>
    <r>
      <rPr>
        <sz val="10"/>
        <rFont val="宋体"/>
        <charset val="134"/>
      </rPr>
      <t>人。</t>
    </r>
  </si>
  <si>
    <r>
      <rPr>
        <sz val="10"/>
        <rFont val="宋体"/>
        <charset val="134"/>
      </rPr>
      <t>续建供水管线</t>
    </r>
    <r>
      <rPr>
        <sz val="10"/>
        <rFont val="Times New Roman"/>
        <charset val="134"/>
      </rPr>
      <t>4500</t>
    </r>
    <r>
      <rPr>
        <sz val="10"/>
        <rFont val="宋体"/>
        <charset val="134"/>
      </rPr>
      <t>米、管网维修养护。受益人口</t>
    </r>
    <r>
      <rPr>
        <sz val="10"/>
        <rFont val="Times New Roman"/>
        <charset val="134"/>
      </rPr>
      <t>127</t>
    </r>
    <r>
      <rPr>
        <sz val="10"/>
        <rFont val="宋体"/>
        <charset val="134"/>
      </rPr>
      <t>户</t>
    </r>
    <r>
      <rPr>
        <sz val="10"/>
        <rFont val="Times New Roman"/>
        <charset val="134"/>
      </rPr>
      <t>501</t>
    </r>
    <r>
      <rPr>
        <sz val="10"/>
        <rFont val="宋体"/>
        <charset val="134"/>
      </rPr>
      <t>人受益。</t>
    </r>
  </si>
  <si>
    <r>
      <rPr>
        <sz val="10"/>
        <rFont val="Times New Roman"/>
        <charset val="134"/>
      </rPr>
      <t>127</t>
    </r>
    <r>
      <rPr>
        <sz val="10"/>
        <rFont val="宋体"/>
        <charset val="134"/>
      </rPr>
      <t>户</t>
    </r>
    <r>
      <rPr>
        <sz val="10"/>
        <rFont val="Times New Roman"/>
        <charset val="134"/>
      </rPr>
      <t>501</t>
    </r>
    <r>
      <rPr>
        <sz val="10"/>
        <rFont val="宋体"/>
        <charset val="134"/>
      </rPr>
      <t>人受益。</t>
    </r>
  </si>
  <si>
    <r>
      <rPr>
        <sz val="10"/>
        <rFont val="Courier New"/>
        <charset val="134"/>
      </rPr>
      <t>2022</t>
    </r>
    <r>
      <rPr>
        <sz val="10"/>
        <rFont val="宋体"/>
        <charset val="134"/>
      </rPr>
      <t>年大溪村组道硬化</t>
    </r>
  </si>
  <si>
    <r>
      <rPr>
        <sz val="10"/>
        <rFont val="宋体"/>
        <charset val="134"/>
      </rPr>
      <t>方便群众农林牧业生产与出行，全村</t>
    </r>
    <r>
      <rPr>
        <sz val="10"/>
        <rFont val="Times New Roman"/>
        <charset val="134"/>
      </rPr>
      <t>1885</t>
    </r>
    <r>
      <rPr>
        <sz val="10"/>
        <rFont val="宋体"/>
        <charset val="134"/>
      </rPr>
      <t>人受益，其中受益脱贫人口</t>
    </r>
    <r>
      <rPr>
        <sz val="10"/>
        <rFont val="Times New Roman"/>
        <charset val="134"/>
      </rPr>
      <t>215</t>
    </r>
    <r>
      <rPr>
        <sz val="10"/>
        <rFont val="宋体"/>
        <charset val="134"/>
      </rPr>
      <t>人。</t>
    </r>
  </si>
  <si>
    <r>
      <rPr>
        <sz val="10"/>
        <rFont val="Courier New"/>
        <charset val="134"/>
      </rPr>
      <t>2022</t>
    </r>
    <r>
      <rPr>
        <sz val="10"/>
        <rFont val="宋体"/>
        <charset val="134"/>
      </rPr>
      <t>年双鸣村</t>
    </r>
    <r>
      <rPr>
        <sz val="10"/>
        <rFont val="Courier New"/>
        <charset val="134"/>
      </rPr>
      <t>1</t>
    </r>
    <r>
      <rPr>
        <sz val="10"/>
        <rFont val="宋体"/>
        <charset val="134"/>
      </rPr>
      <t>至</t>
    </r>
    <r>
      <rPr>
        <sz val="10"/>
        <rFont val="Courier New"/>
        <charset val="134"/>
      </rPr>
      <t>4</t>
    </r>
    <r>
      <rPr>
        <sz val="10"/>
        <rFont val="宋体"/>
        <charset val="134"/>
      </rPr>
      <t>组道路硬化</t>
    </r>
  </si>
  <si>
    <r>
      <rPr>
        <sz val="10"/>
        <rFont val="宋体"/>
        <charset val="134"/>
      </rPr>
      <t>方便群众出行，全村</t>
    </r>
    <r>
      <rPr>
        <sz val="10"/>
        <rFont val="Times New Roman"/>
        <charset val="134"/>
      </rPr>
      <t>689</t>
    </r>
    <r>
      <rPr>
        <sz val="10"/>
        <rFont val="宋体"/>
        <charset val="134"/>
      </rPr>
      <t>人受益，其中受益脱贫人口</t>
    </r>
    <r>
      <rPr>
        <sz val="10"/>
        <rFont val="Times New Roman"/>
        <charset val="134"/>
      </rPr>
      <t>108</t>
    </r>
    <r>
      <rPr>
        <sz val="10"/>
        <rFont val="宋体"/>
        <charset val="134"/>
      </rPr>
      <t>人。</t>
    </r>
  </si>
  <si>
    <r>
      <rPr>
        <sz val="10"/>
        <rFont val="Courier New"/>
        <charset val="134"/>
      </rPr>
      <t>2022</t>
    </r>
    <r>
      <rPr>
        <sz val="10"/>
        <rFont val="宋体"/>
        <charset val="134"/>
      </rPr>
      <t>年桐木村</t>
    </r>
    <r>
      <rPr>
        <sz val="10"/>
        <rFont val="Courier New"/>
        <charset val="134"/>
      </rPr>
      <t>1-7</t>
    </r>
    <r>
      <rPr>
        <sz val="10"/>
        <rFont val="宋体"/>
        <charset val="134"/>
      </rPr>
      <t>组道路硬化</t>
    </r>
  </si>
  <si>
    <r>
      <rPr>
        <sz val="10"/>
        <rFont val="宋体"/>
        <charset val="134"/>
      </rPr>
      <t>方便群众出行，全村</t>
    </r>
    <r>
      <rPr>
        <sz val="10"/>
        <rFont val="Times New Roman"/>
        <charset val="134"/>
      </rPr>
      <t>600</t>
    </r>
    <r>
      <rPr>
        <sz val="10"/>
        <rFont val="宋体"/>
        <charset val="134"/>
      </rPr>
      <t>人受益，其中受益脱贫人口</t>
    </r>
    <r>
      <rPr>
        <sz val="10"/>
        <rFont val="Times New Roman"/>
        <charset val="134"/>
      </rPr>
      <t>121</t>
    </r>
    <r>
      <rPr>
        <sz val="10"/>
        <rFont val="宋体"/>
        <charset val="134"/>
      </rPr>
      <t>人。</t>
    </r>
  </si>
  <si>
    <r>
      <rPr>
        <sz val="10"/>
        <rFont val="Courier New"/>
        <charset val="134"/>
      </rPr>
      <t>2022</t>
    </r>
    <r>
      <rPr>
        <sz val="10"/>
        <rFont val="宋体"/>
        <charset val="134"/>
      </rPr>
      <t>年桐木村吴家桥危桥改造</t>
    </r>
  </si>
  <si>
    <r>
      <rPr>
        <sz val="10"/>
        <rFont val="宋体"/>
        <charset val="134"/>
      </rPr>
      <t>解决全村农户出行，其中受益脱贫户</t>
    </r>
    <r>
      <rPr>
        <sz val="10"/>
        <rFont val="Times New Roman"/>
        <charset val="134"/>
      </rPr>
      <t>41</t>
    </r>
    <r>
      <rPr>
        <sz val="10"/>
        <rFont val="宋体"/>
        <charset val="134"/>
      </rPr>
      <t>户，脱贫人口</t>
    </r>
    <r>
      <rPr>
        <sz val="10"/>
        <rFont val="Times New Roman"/>
        <charset val="134"/>
      </rPr>
      <t>123</t>
    </r>
    <r>
      <rPr>
        <sz val="10"/>
        <rFont val="宋体"/>
        <charset val="134"/>
      </rPr>
      <t>人。</t>
    </r>
  </si>
  <si>
    <r>
      <rPr>
        <sz val="10"/>
        <rFont val="Courier New"/>
        <charset val="134"/>
      </rPr>
      <t>2022</t>
    </r>
    <r>
      <rPr>
        <sz val="10"/>
        <rFont val="宋体"/>
        <charset val="134"/>
      </rPr>
      <t>年周家村机耕道修建</t>
    </r>
  </si>
  <si>
    <r>
      <rPr>
        <sz val="10"/>
        <rFont val="Courier New"/>
        <charset val="134"/>
      </rPr>
      <t>2022</t>
    </r>
    <r>
      <rPr>
        <sz val="10"/>
        <rFont val="宋体"/>
        <charset val="134"/>
      </rPr>
      <t>年毛坪村组道硬化</t>
    </r>
  </si>
  <si>
    <r>
      <rPr>
        <sz val="10"/>
        <rFont val="宋体"/>
        <charset val="134"/>
      </rPr>
      <t>方便村民出行，全村</t>
    </r>
    <r>
      <rPr>
        <sz val="10"/>
        <rFont val="Times New Roman"/>
        <charset val="134"/>
      </rPr>
      <t>445</t>
    </r>
    <r>
      <rPr>
        <sz val="10"/>
        <rFont val="宋体"/>
        <charset val="134"/>
      </rPr>
      <t>人受益，其中受益脱贫人口</t>
    </r>
    <r>
      <rPr>
        <sz val="10"/>
        <rFont val="Times New Roman"/>
        <charset val="134"/>
      </rPr>
      <t>118</t>
    </r>
    <r>
      <rPr>
        <sz val="10"/>
        <rFont val="宋体"/>
        <charset val="134"/>
      </rPr>
      <t>人。</t>
    </r>
  </si>
  <si>
    <r>
      <rPr>
        <sz val="10"/>
        <rFont val="Courier New"/>
        <charset val="134"/>
      </rPr>
      <t>2022</t>
    </r>
    <r>
      <rPr>
        <sz val="10"/>
        <rFont val="宋体"/>
        <charset val="134"/>
      </rPr>
      <t>年万福桥葡萄园基地道路硬化</t>
    </r>
  </si>
  <si>
    <r>
      <rPr>
        <sz val="10"/>
        <rFont val="Courier New"/>
        <charset val="134"/>
      </rPr>
      <t>2022</t>
    </r>
    <r>
      <rPr>
        <sz val="10"/>
        <rFont val="宋体"/>
        <charset val="134"/>
      </rPr>
      <t>年六王村样板小区</t>
    </r>
    <r>
      <rPr>
        <sz val="10"/>
        <rFont val="Courier New"/>
        <charset val="134"/>
      </rPr>
      <t xml:space="preserve"> </t>
    </r>
  </si>
  <si>
    <r>
      <rPr>
        <sz val="10"/>
        <rFont val="Times New Roman"/>
        <charset val="134"/>
      </rPr>
      <t>1</t>
    </r>
    <r>
      <rPr>
        <sz val="10"/>
        <rFont val="宋体"/>
        <charset val="134"/>
      </rPr>
      <t>、硬化该区域道路</t>
    </r>
    <r>
      <rPr>
        <sz val="10"/>
        <rFont val="Times New Roman"/>
        <charset val="134"/>
      </rPr>
      <t>2KM
2</t>
    </r>
    <r>
      <rPr>
        <sz val="10"/>
        <rFont val="宋体"/>
        <charset val="134"/>
      </rPr>
      <t>、空心房改造工作</t>
    </r>
    <r>
      <rPr>
        <sz val="10"/>
        <rFont val="Times New Roman"/>
        <charset val="134"/>
      </rPr>
      <t xml:space="preserve">
3</t>
    </r>
    <r>
      <rPr>
        <sz val="10"/>
        <rFont val="宋体"/>
        <charset val="134"/>
      </rPr>
      <t>、休闲娱乐设备的采购</t>
    </r>
    <r>
      <rPr>
        <sz val="10"/>
        <rFont val="Times New Roman"/>
        <charset val="134"/>
      </rPr>
      <t xml:space="preserve">
4</t>
    </r>
    <r>
      <rPr>
        <sz val="10"/>
        <rFont val="宋体"/>
        <charset val="134"/>
      </rPr>
      <t>、臭水沟改造</t>
    </r>
    <r>
      <rPr>
        <sz val="10"/>
        <rFont val="Times New Roman"/>
        <charset val="134"/>
      </rPr>
      <t>2KM</t>
    </r>
  </si>
  <si>
    <r>
      <rPr>
        <sz val="10"/>
        <rFont val="宋体"/>
        <charset val="134"/>
      </rPr>
      <t>全村</t>
    </r>
    <r>
      <rPr>
        <sz val="10"/>
        <rFont val="Times New Roman"/>
        <charset val="134"/>
      </rPr>
      <t>1578</t>
    </r>
    <r>
      <rPr>
        <sz val="10"/>
        <rFont val="宋体"/>
        <charset val="134"/>
      </rPr>
      <t>人受益，其中受益脱贫人口</t>
    </r>
    <r>
      <rPr>
        <sz val="10"/>
        <rFont val="Times New Roman"/>
        <charset val="134"/>
      </rPr>
      <t>224</t>
    </r>
    <r>
      <rPr>
        <sz val="10"/>
        <rFont val="宋体"/>
        <charset val="134"/>
      </rPr>
      <t>人。</t>
    </r>
  </si>
  <si>
    <r>
      <rPr>
        <sz val="10"/>
        <rFont val="Courier New"/>
        <charset val="134"/>
      </rPr>
      <t>2022</t>
    </r>
    <r>
      <rPr>
        <sz val="10"/>
        <rFont val="宋体"/>
        <charset val="134"/>
      </rPr>
      <t>年六王村水渠硬化</t>
    </r>
  </si>
  <si>
    <r>
      <rPr>
        <sz val="10"/>
        <rFont val="宋体"/>
        <charset val="134"/>
      </rPr>
      <t>六王村</t>
    </r>
    <r>
      <rPr>
        <sz val="10"/>
        <rFont val="Times New Roman"/>
        <charset val="134"/>
      </rPr>
      <t>1</t>
    </r>
    <r>
      <rPr>
        <sz val="10"/>
        <rFont val="宋体"/>
        <charset val="134"/>
      </rPr>
      <t>－</t>
    </r>
    <r>
      <rPr>
        <sz val="10"/>
        <rFont val="Times New Roman"/>
        <charset val="134"/>
      </rPr>
      <t>23</t>
    </r>
    <r>
      <rPr>
        <sz val="10"/>
        <rFont val="宋体"/>
        <charset val="134"/>
      </rPr>
      <t>组水渠硬化</t>
    </r>
  </si>
  <si>
    <r>
      <rPr>
        <sz val="10"/>
        <rFont val="宋体"/>
        <charset val="134"/>
      </rPr>
      <t>全村</t>
    </r>
    <r>
      <rPr>
        <sz val="10"/>
        <rFont val="Times New Roman"/>
        <charset val="134"/>
      </rPr>
      <t>3429</t>
    </r>
    <r>
      <rPr>
        <sz val="10"/>
        <rFont val="宋体"/>
        <charset val="134"/>
      </rPr>
      <t>人受益，其中受益脱贫人口</t>
    </r>
    <r>
      <rPr>
        <sz val="10"/>
        <rFont val="Times New Roman"/>
        <charset val="134"/>
      </rPr>
      <t>455</t>
    </r>
    <r>
      <rPr>
        <sz val="10"/>
        <rFont val="宋体"/>
        <charset val="134"/>
      </rPr>
      <t>人。</t>
    </r>
  </si>
  <si>
    <r>
      <rPr>
        <sz val="10"/>
        <rFont val="Courier New"/>
        <charset val="134"/>
      </rPr>
      <t>2022</t>
    </r>
    <r>
      <rPr>
        <sz val="10"/>
        <rFont val="宋体"/>
        <charset val="134"/>
      </rPr>
      <t>年周家村水渠硬化</t>
    </r>
  </si>
  <si>
    <r>
      <rPr>
        <sz val="10"/>
        <rFont val="宋体"/>
        <charset val="134"/>
      </rPr>
      <t>周家村</t>
    </r>
    <r>
      <rPr>
        <sz val="10"/>
        <rFont val="Times New Roman"/>
        <charset val="134"/>
      </rPr>
      <t>1</t>
    </r>
    <r>
      <rPr>
        <sz val="10"/>
        <rFont val="宋体"/>
        <charset val="134"/>
      </rPr>
      <t>－</t>
    </r>
    <r>
      <rPr>
        <sz val="10"/>
        <rFont val="Times New Roman"/>
        <charset val="134"/>
      </rPr>
      <t>13</t>
    </r>
    <r>
      <rPr>
        <sz val="10"/>
        <rFont val="宋体"/>
        <charset val="134"/>
      </rPr>
      <t>组水渠维修</t>
    </r>
  </si>
  <si>
    <r>
      <rPr>
        <sz val="10"/>
        <rFont val="宋体"/>
        <charset val="134"/>
      </rPr>
      <t>各组</t>
    </r>
    <r>
      <rPr>
        <sz val="10"/>
        <rFont val="Times New Roman"/>
        <charset val="134"/>
      </rPr>
      <t>1219</t>
    </r>
    <r>
      <rPr>
        <sz val="10"/>
        <rFont val="宋体"/>
        <charset val="134"/>
      </rPr>
      <t>人受益，其中受益脱贫人口</t>
    </r>
    <r>
      <rPr>
        <sz val="10"/>
        <rFont val="Times New Roman"/>
        <charset val="134"/>
      </rPr>
      <t>431</t>
    </r>
    <r>
      <rPr>
        <sz val="10"/>
        <rFont val="宋体"/>
        <charset val="134"/>
      </rPr>
      <t>人。</t>
    </r>
  </si>
  <si>
    <r>
      <rPr>
        <sz val="10"/>
        <rFont val="Courier New"/>
        <charset val="134"/>
      </rPr>
      <t>2022</t>
    </r>
    <r>
      <rPr>
        <sz val="10"/>
        <rFont val="宋体"/>
        <charset val="134"/>
      </rPr>
      <t>年李熙桥镇李熙村玉竹种植</t>
    </r>
  </si>
  <si>
    <r>
      <rPr>
        <sz val="10"/>
        <rFont val="宋体"/>
        <charset val="134"/>
      </rPr>
      <t>玉竹种植</t>
    </r>
    <r>
      <rPr>
        <sz val="10"/>
        <rFont val="Times New Roman"/>
        <charset val="134"/>
      </rPr>
      <t>20</t>
    </r>
    <r>
      <rPr>
        <sz val="10"/>
        <rFont val="宋体"/>
        <charset val="134"/>
      </rPr>
      <t>亩</t>
    </r>
  </si>
  <si>
    <r>
      <rPr>
        <sz val="10"/>
        <rFont val="Times New Roman"/>
        <charset val="134"/>
      </rPr>
      <t>2669</t>
    </r>
    <r>
      <rPr>
        <sz val="10"/>
        <rFont val="宋体"/>
        <charset val="134"/>
      </rPr>
      <t>人受益，其中脱贫户</t>
    </r>
    <r>
      <rPr>
        <sz val="10"/>
        <rFont val="Times New Roman"/>
        <charset val="134"/>
      </rPr>
      <t>380</t>
    </r>
    <r>
      <rPr>
        <sz val="10"/>
        <rFont val="宋体"/>
        <charset val="134"/>
      </rPr>
      <t>人</t>
    </r>
  </si>
  <si>
    <r>
      <rPr>
        <sz val="10"/>
        <rFont val="Courier New"/>
        <charset val="134"/>
      </rPr>
      <t>2022</t>
    </r>
    <r>
      <rPr>
        <sz val="10"/>
        <rFont val="宋体"/>
        <charset val="134"/>
      </rPr>
      <t>年李熙桥镇石阶田村罗汉果种植</t>
    </r>
  </si>
  <si>
    <r>
      <rPr>
        <sz val="10"/>
        <rFont val="宋体"/>
        <charset val="134"/>
      </rPr>
      <t>罗汉果种植</t>
    </r>
    <r>
      <rPr>
        <sz val="10"/>
        <rFont val="Times New Roman"/>
        <charset val="134"/>
      </rPr>
      <t>100</t>
    </r>
    <r>
      <rPr>
        <sz val="10"/>
        <rFont val="宋体"/>
        <charset val="134"/>
      </rPr>
      <t>亩</t>
    </r>
  </si>
  <si>
    <r>
      <rPr>
        <sz val="10"/>
        <rFont val="Times New Roman"/>
        <charset val="134"/>
      </rPr>
      <t>2378</t>
    </r>
    <r>
      <rPr>
        <sz val="10"/>
        <rFont val="宋体"/>
        <charset val="134"/>
      </rPr>
      <t>人受益，其中脱贫户</t>
    </r>
    <r>
      <rPr>
        <sz val="10"/>
        <rFont val="Times New Roman"/>
        <charset val="134"/>
      </rPr>
      <t>514</t>
    </r>
    <r>
      <rPr>
        <sz val="10"/>
        <rFont val="宋体"/>
        <charset val="134"/>
      </rPr>
      <t>人受益</t>
    </r>
  </si>
  <si>
    <r>
      <rPr>
        <sz val="10"/>
        <rFont val="Courier New"/>
        <charset val="134"/>
      </rPr>
      <t>2022</t>
    </r>
    <r>
      <rPr>
        <sz val="10"/>
        <rFont val="宋体"/>
        <charset val="134"/>
      </rPr>
      <t>年李熙桥镇陈家村金秋梨种植</t>
    </r>
  </si>
  <si>
    <r>
      <rPr>
        <sz val="10"/>
        <rFont val="宋体"/>
        <charset val="134"/>
      </rPr>
      <t>金秋梨种植</t>
    </r>
    <r>
      <rPr>
        <sz val="10"/>
        <rFont val="Times New Roman"/>
        <charset val="134"/>
      </rPr>
      <t>120</t>
    </r>
    <r>
      <rPr>
        <sz val="10"/>
        <rFont val="宋体"/>
        <charset val="134"/>
      </rPr>
      <t>亩</t>
    </r>
  </si>
  <si>
    <r>
      <rPr>
        <sz val="10"/>
        <rFont val="Times New Roman"/>
        <charset val="134"/>
      </rPr>
      <t>368</t>
    </r>
    <r>
      <rPr>
        <sz val="10"/>
        <rFont val="宋体"/>
        <charset val="134"/>
      </rPr>
      <t>人受益，其中脱贫户</t>
    </r>
    <r>
      <rPr>
        <sz val="10"/>
        <rFont val="Times New Roman"/>
        <charset val="134"/>
      </rPr>
      <t>76</t>
    </r>
    <r>
      <rPr>
        <sz val="10"/>
        <rFont val="宋体"/>
        <charset val="134"/>
      </rPr>
      <t>人</t>
    </r>
  </si>
  <si>
    <r>
      <rPr>
        <sz val="10"/>
        <rFont val="Courier New"/>
        <charset val="134"/>
      </rPr>
      <t>2022</t>
    </r>
    <r>
      <rPr>
        <sz val="10"/>
        <rFont val="宋体"/>
        <charset val="134"/>
      </rPr>
      <t>年李熙桥镇大龙村金秋梨种植</t>
    </r>
  </si>
  <si>
    <r>
      <rPr>
        <sz val="10"/>
        <rFont val="宋体"/>
        <charset val="134"/>
      </rPr>
      <t>金秋梨种植</t>
    </r>
    <r>
      <rPr>
        <sz val="10"/>
        <rFont val="Times New Roman"/>
        <charset val="134"/>
      </rPr>
      <t>42</t>
    </r>
    <r>
      <rPr>
        <sz val="10"/>
        <rFont val="宋体"/>
        <charset val="134"/>
      </rPr>
      <t>亩</t>
    </r>
  </si>
  <si>
    <r>
      <rPr>
        <sz val="10"/>
        <rFont val="Times New Roman"/>
        <charset val="134"/>
      </rPr>
      <t>368</t>
    </r>
    <r>
      <rPr>
        <sz val="10"/>
        <rFont val="宋体"/>
        <charset val="134"/>
      </rPr>
      <t>人受益，其中脱贫户</t>
    </r>
    <r>
      <rPr>
        <sz val="10"/>
        <rFont val="Times New Roman"/>
        <charset val="134"/>
      </rPr>
      <t>38</t>
    </r>
    <r>
      <rPr>
        <sz val="10"/>
        <rFont val="宋体"/>
        <charset val="134"/>
      </rPr>
      <t>人</t>
    </r>
  </si>
  <si>
    <r>
      <rPr>
        <sz val="10"/>
        <rFont val="Courier New"/>
        <charset val="134"/>
      </rPr>
      <t>2022</t>
    </r>
    <r>
      <rPr>
        <sz val="10"/>
        <rFont val="宋体"/>
        <charset val="134"/>
      </rPr>
      <t>年李熙桥镇塘玄湾村花椒种植</t>
    </r>
  </si>
  <si>
    <r>
      <rPr>
        <sz val="10"/>
        <rFont val="宋体"/>
        <charset val="134"/>
      </rPr>
      <t>花椒种植</t>
    </r>
    <r>
      <rPr>
        <sz val="10"/>
        <rFont val="Times New Roman"/>
        <charset val="134"/>
      </rPr>
      <t>1.5</t>
    </r>
    <r>
      <rPr>
        <sz val="10"/>
        <rFont val="宋体"/>
        <charset val="134"/>
      </rPr>
      <t>亩</t>
    </r>
  </si>
  <si>
    <r>
      <rPr>
        <sz val="10"/>
        <rFont val="Times New Roman"/>
        <charset val="134"/>
      </rPr>
      <t>240</t>
    </r>
    <r>
      <rPr>
        <sz val="10"/>
        <rFont val="宋体"/>
        <charset val="134"/>
      </rPr>
      <t>人受益，其中脱贫户</t>
    </r>
    <r>
      <rPr>
        <sz val="10"/>
        <rFont val="Times New Roman"/>
        <charset val="134"/>
      </rPr>
      <t>180</t>
    </r>
  </si>
  <si>
    <r>
      <rPr>
        <sz val="10"/>
        <rFont val="Courier New"/>
        <charset val="134"/>
      </rPr>
      <t>2022</t>
    </r>
    <r>
      <rPr>
        <sz val="10"/>
        <rFont val="宋体"/>
        <charset val="134"/>
      </rPr>
      <t>年李熙桥镇石阶田村杂交水稻制种</t>
    </r>
  </si>
  <si>
    <r>
      <rPr>
        <sz val="10"/>
        <rFont val="宋体"/>
        <charset val="134"/>
      </rPr>
      <t>杂交水稻制种</t>
    </r>
    <r>
      <rPr>
        <sz val="10"/>
        <rFont val="Times New Roman"/>
        <charset val="134"/>
      </rPr>
      <t>300</t>
    </r>
    <r>
      <rPr>
        <sz val="10"/>
        <rFont val="宋体"/>
        <charset val="134"/>
      </rPr>
      <t>亩</t>
    </r>
  </si>
  <si>
    <r>
      <rPr>
        <sz val="10"/>
        <rFont val="Courier New"/>
        <charset val="134"/>
      </rPr>
      <t>2022</t>
    </r>
    <r>
      <rPr>
        <sz val="10"/>
        <rFont val="宋体"/>
        <charset val="134"/>
      </rPr>
      <t>年洛口山村自来水管道维护</t>
    </r>
  </si>
  <si>
    <r>
      <rPr>
        <sz val="10"/>
        <rFont val="宋体"/>
        <charset val="134"/>
      </rPr>
      <t>自来水管道维护</t>
    </r>
    <r>
      <rPr>
        <sz val="10"/>
        <rFont val="Times New Roman"/>
        <charset val="134"/>
      </rPr>
      <t>18000</t>
    </r>
    <r>
      <rPr>
        <sz val="10"/>
        <rFont val="宋体"/>
        <charset val="134"/>
      </rPr>
      <t>米</t>
    </r>
  </si>
  <si>
    <r>
      <rPr>
        <sz val="10"/>
        <rFont val="Times New Roman"/>
        <charset val="134"/>
      </rPr>
      <t>900</t>
    </r>
    <r>
      <rPr>
        <sz val="10"/>
        <rFont val="宋体"/>
        <charset val="134"/>
      </rPr>
      <t>人受益，其中脱贫户</t>
    </r>
    <r>
      <rPr>
        <sz val="10"/>
        <rFont val="Times New Roman"/>
        <charset val="134"/>
      </rPr>
      <t>154</t>
    </r>
    <r>
      <rPr>
        <sz val="10"/>
        <rFont val="宋体"/>
        <charset val="134"/>
      </rPr>
      <t>人</t>
    </r>
  </si>
  <si>
    <r>
      <rPr>
        <sz val="10"/>
        <rFont val="Courier New"/>
        <charset val="134"/>
      </rPr>
      <t>2022</t>
    </r>
    <r>
      <rPr>
        <sz val="10"/>
        <rFont val="宋体"/>
        <charset val="134"/>
      </rPr>
      <t>年洛口山村组道硬化</t>
    </r>
  </si>
  <si>
    <r>
      <rPr>
        <sz val="10"/>
        <rFont val="宋体"/>
        <charset val="134"/>
      </rPr>
      <t>组道硬化</t>
    </r>
    <r>
      <rPr>
        <sz val="10"/>
        <rFont val="Times New Roman"/>
        <charset val="134"/>
      </rPr>
      <t>2500</t>
    </r>
    <r>
      <rPr>
        <sz val="10"/>
        <rFont val="宋体"/>
        <charset val="134"/>
      </rPr>
      <t>米</t>
    </r>
  </si>
  <si>
    <r>
      <rPr>
        <sz val="10"/>
        <rFont val="Times New Roman"/>
        <charset val="134"/>
      </rPr>
      <t>900</t>
    </r>
    <r>
      <rPr>
        <sz val="10"/>
        <rFont val="宋体"/>
        <charset val="134"/>
      </rPr>
      <t>人受益，其中脱贫户</t>
    </r>
    <r>
      <rPr>
        <sz val="10"/>
        <rFont val="Times New Roman"/>
        <charset val="134"/>
      </rPr>
      <t>150</t>
    </r>
    <r>
      <rPr>
        <sz val="10"/>
        <rFont val="宋体"/>
        <charset val="134"/>
      </rPr>
      <t>人</t>
    </r>
  </si>
  <si>
    <r>
      <rPr>
        <sz val="10"/>
        <rFont val="Courier New"/>
        <charset val="134"/>
      </rPr>
      <t>2022</t>
    </r>
    <r>
      <rPr>
        <sz val="10"/>
        <rFont val="宋体"/>
        <charset val="134"/>
      </rPr>
      <t>年李熙桥镇李熙村组道建设</t>
    </r>
  </si>
  <si>
    <r>
      <rPr>
        <sz val="10"/>
        <rFont val="宋体"/>
        <charset val="134"/>
      </rPr>
      <t>组道建设全长</t>
    </r>
    <r>
      <rPr>
        <sz val="10"/>
        <rFont val="Times New Roman"/>
        <charset val="134"/>
      </rPr>
      <t>300</t>
    </r>
    <r>
      <rPr>
        <sz val="10"/>
        <rFont val="宋体"/>
        <charset val="134"/>
      </rPr>
      <t>米，宽</t>
    </r>
    <r>
      <rPr>
        <sz val="10"/>
        <rFont val="Times New Roman"/>
        <charset val="134"/>
      </rPr>
      <t>4</t>
    </r>
    <r>
      <rPr>
        <sz val="10"/>
        <rFont val="宋体"/>
        <charset val="134"/>
      </rPr>
      <t>米</t>
    </r>
  </si>
  <si>
    <r>
      <rPr>
        <sz val="10"/>
        <rFont val="Times New Roman"/>
        <charset val="134"/>
      </rPr>
      <t>144</t>
    </r>
    <r>
      <rPr>
        <sz val="10"/>
        <rFont val="宋体"/>
        <charset val="134"/>
      </rPr>
      <t>人受益，其中脱贫户</t>
    </r>
    <r>
      <rPr>
        <sz val="10"/>
        <rFont val="Times New Roman"/>
        <charset val="134"/>
      </rPr>
      <t>30</t>
    </r>
    <r>
      <rPr>
        <sz val="10"/>
        <rFont val="宋体"/>
        <charset val="134"/>
      </rPr>
      <t>人</t>
    </r>
  </si>
  <si>
    <r>
      <rPr>
        <sz val="10"/>
        <rFont val="宋体"/>
        <charset val="134"/>
      </rPr>
      <t>组道建设长</t>
    </r>
    <r>
      <rPr>
        <sz val="10"/>
        <rFont val="Times New Roman"/>
        <charset val="134"/>
      </rPr>
      <t>650</t>
    </r>
    <r>
      <rPr>
        <sz val="10"/>
        <rFont val="宋体"/>
        <charset val="134"/>
      </rPr>
      <t>米，宽</t>
    </r>
    <r>
      <rPr>
        <sz val="10"/>
        <rFont val="Times New Roman"/>
        <charset val="134"/>
      </rPr>
      <t>4</t>
    </r>
    <r>
      <rPr>
        <sz val="10"/>
        <rFont val="宋体"/>
        <charset val="134"/>
      </rPr>
      <t>米</t>
    </r>
  </si>
  <si>
    <r>
      <rPr>
        <sz val="10"/>
        <rFont val="Times New Roman"/>
        <charset val="134"/>
      </rPr>
      <t>294</t>
    </r>
    <r>
      <rPr>
        <sz val="10"/>
        <rFont val="宋体"/>
        <charset val="134"/>
      </rPr>
      <t>人受益，其中脱贫户</t>
    </r>
    <r>
      <rPr>
        <sz val="10"/>
        <rFont val="Times New Roman"/>
        <charset val="134"/>
      </rPr>
      <t>102</t>
    </r>
  </si>
  <si>
    <r>
      <rPr>
        <sz val="10"/>
        <rFont val="宋体"/>
        <charset val="134"/>
      </rPr>
      <t>组道建设全长</t>
    </r>
    <r>
      <rPr>
        <sz val="10"/>
        <rFont val="Times New Roman"/>
        <charset val="134"/>
      </rPr>
      <t>1000</t>
    </r>
    <r>
      <rPr>
        <sz val="10"/>
        <rFont val="宋体"/>
        <charset val="134"/>
      </rPr>
      <t>米，宽</t>
    </r>
    <r>
      <rPr>
        <sz val="10"/>
        <rFont val="Times New Roman"/>
        <charset val="134"/>
      </rPr>
      <t>4</t>
    </r>
    <r>
      <rPr>
        <sz val="10"/>
        <rFont val="宋体"/>
        <charset val="134"/>
      </rPr>
      <t>米</t>
    </r>
  </si>
  <si>
    <r>
      <rPr>
        <sz val="10"/>
        <rFont val="Times New Roman"/>
        <charset val="134"/>
      </rPr>
      <t>450</t>
    </r>
    <r>
      <rPr>
        <sz val="10"/>
        <rFont val="宋体"/>
        <charset val="134"/>
      </rPr>
      <t>人受益，其中脱贫户</t>
    </r>
    <r>
      <rPr>
        <sz val="10"/>
        <rFont val="Times New Roman"/>
        <charset val="134"/>
      </rPr>
      <t>50</t>
    </r>
  </si>
  <si>
    <r>
      <rPr>
        <sz val="10"/>
        <rFont val="Courier New"/>
        <charset val="134"/>
      </rPr>
      <t>2022</t>
    </r>
    <r>
      <rPr>
        <sz val="10"/>
        <rFont val="宋体"/>
        <charset val="134"/>
      </rPr>
      <t>年李熙桥镇李熙村主街人行道和下水道建设</t>
    </r>
  </si>
  <si>
    <r>
      <rPr>
        <sz val="10"/>
        <rFont val="宋体"/>
        <charset val="134"/>
      </rPr>
      <t>镇政府至老桥头修建人行道</t>
    </r>
    <r>
      <rPr>
        <sz val="10"/>
        <rFont val="Times New Roman"/>
        <charset val="134"/>
      </rPr>
      <t>300</t>
    </r>
    <r>
      <rPr>
        <sz val="10"/>
        <rFont val="宋体"/>
        <charset val="134"/>
      </rPr>
      <t>米，下水道改造</t>
    </r>
    <r>
      <rPr>
        <sz val="10"/>
        <rFont val="Times New Roman"/>
        <charset val="134"/>
      </rPr>
      <t>300</t>
    </r>
    <r>
      <rPr>
        <sz val="10"/>
        <rFont val="宋体"/>
        <charset val="134"/>
      </rPr>
      <t>米</t>
    </r>
  </si>
  <si>
    <r>
      <rPr>
        <sz val="10"/>
        <rFont val="Times New Roman"/>
        <charset val="134"/>
      </rPr>
      <t>2697</t>
    </r>
    <r>
      <rPr>
        <sz val="10"/>
        <rFont val="宋体"/>
        <charset val="134"/>
      </rPr>
      <t>人受益，其中脱贫户</t>
    </r>
    <r>
      <rPr>
        <sz val="10"/>
        <rFont val="Times New Roman"/>
        <charset val="134"/>
      </rPr>
      <t>380</t>
    </r>
    <r>
      <rPr>
        <sz val="10"/>
        <rFont val="宋体"/>
        <charset val="134"/>
      </rPr>
      <t>人</t>
    </r>
  </si>
  <si>
    <r>
      <rPr>
        <sz val="10"/>
        <rFont val="Courier New"/>
        <charset val="134"/>
      </rPr>
      <t>2022</t>
    </r>
    <r>
      <rPr>
        <sz val="10"/>
        <rFont val="宋体"/>
        <charset val="134"/>
      </rPr>
      <t>年李熙桥镇百家田村村委会道路路面加宽、硬化</t>
    </r>
  </si>
  <si>
    <r>
      <rPr>
        <sz val="10"/>
        <rFont val="宋体"/>
        <charset val="134"/>
      </rPr>
      <t>村委会道路路面加宽、硬化</t>
    </r>
    <r>
      <rPr>
        <sz val="10"/>
        <rFont val="Times New Roman"/>
        <charset val="134"/>
      </rPr>
      <t>0.05</t>
    </r>
    <r>
      <rPr>
        <sz val="10"/>
        <rFont val="宋体"/>
        <charset val="134"/>
      </rPr>
      <t>公里</t>
    </r>
  </si>
  <si>
    <r>
      <rPr>
        <sz val="10"/>
        <rFont val="Times New Roman"/>
        <charset val="134"/>
      </rPr>
      <t>1023</t>
    </r>
    <r>
      <rPr>
        <sz val="10"/>
        <rFont val="宋体"/>
        <charset val="134"/>
      </rPr>
      <t>人受益，其中脱贫户</t>
    </r>
    <r>
      <rPr>
        <sz val="10"/>
        <rFont val="Times New Roman"/>
        <charset val="134"/>
      </rPr>
      <t>80</t>
    </r>
    <r>
      <rPr>
        <sz val="10"/>
        <rFont val="宋体"/>
        <charset val="134"/>
      </rPr>
      <t>人</t>
    </r>
  </si>
  <si>
    <r>
      <rPr>
        <sz val="10"/>
        <rFont val="Courier New"/>
        <charset val="134"/>
      </rPr>
      <t>2022</t>
    </r>
    <r>
      <rPr>
        <sz val="10"/>
        <rFont val="宋体"/>
        <charset val="134"/>
      </rPr>
      <t>年李熙桥镇塘玄湾村</t>
    </r>
    <r>
      <rPr>
        <sz val="10"/>
        <rFont val="Courier New"/>
        <charset val="134"/>
      </rPr>
      <t>1,2,3,4</t>
    </r>
    <r>
      <rPr>
        <sz val="10"/>
        <rFont val="宋体"/>
        <charset val="134"/>
      </rPr>
      <t>组组道硬化</t>
    </r>
  </si>
  <si>
    <r>
      <rPr>
        <sz val="10"/>
        <rFont val="Times New Roman"/>
        <charset val="134"/>
      </rPr>
      <t>1,2,3,4</t>
    </r>
    <r>
      <rPr>
        <sz val="10"/>
        <rFont val="宋体"/>
        <charset val="134"/>
      </rPr>
      <t>组组道硬化</t>
    </r>
    <r>
      <rPr>
        <sz val="10"/>
        <rFont val="Times New Roman"/>
        <charset val="134"/>
      </rPr>
      <t>1</t>
    </r>
    <r>
      <rPr>
        <sz val="10"/>
        <rFont val="宋体"/>
        <charset val="134"/>
      </rPr>
      <t>公里</t>
    </r>
  </si>
  <si>
    <r>
      <rPr>
        <sz val="10"/>
        <rFont val="Times New Roman"/>
        <charset val="134"/>
      </rPr>
      <t>200</t>
    </r>
    <r>
      <rPr>
        <sz val="10"/>
        <rFont val="宋体"/>
        <charset val="134"/>
      </rPr>
      <t>人受益，其中脱贫户</t>
    </r>
    <r>
      <rPr>
        <sz val="10"/>
        <rFont val="Times New Roman"/>
        <charset val="134"/>
      </rPr>
      <t>106</t>
    </r>
    <r>
      <rPr>
        <sz val="10"/>
        <rFont val="宋体"/>
        <charset val="134"/>
      </rPr>
      <t>人</t>
    </r>
  </si>
  <si>
    <r>
      <rPr>
        <sz val="10"/>
        <rFont val="Courier New"/>
        <charset val="134"/>
      </rPr>
      <t>2022</t>
    </r>
    <r>
      <rPr>
        <sz val="10"/>
        <rFont val="宋体"/>
        <charset val="134"/>
      </rPr>
      <t>年李熙桥镇洛口山村</t>
    </r>
    <r>
      <rPr>
        <sz val="10"/>
        <rFont val="Courier New"/>
        <charset val="134"/>
      </rPr>
      <t>12</t>
    </r>
    <r>
      <rPr>
        <sz val="10"/>
        <rFont val="宋体"/>
        <charset val="134"/>
      </rPr>
      <t>，</t>
    </r>
    <r>
      <rPr>
        <sz val="10"/>
        <rFont val="Courier New"/>
        <charset val="134"/>
      </rPr>
      <t>20</t>
    </r>
    <r>
      <rPr>
        <sz val="10"/>
        <rFont val="宋体"/>
        <charset val="134"/>
      </rPr>
      <t>组组道硬化</t>
    </r>
  </si>
  <si>
    <r>
      <rPr>
        <sz val="10"/>
        <rFont val="Times New Roman"/>
        <charset val="134"/>
      </rPr>
      <t>12</t>
    </r>
    <r>
      <rPr>
        <sz val="10"/>
        <rFont val="宋体"/>
        <charset val="134"/>
      </rPr>
      <t>，</t>
    </r>
    <r>
      <rPr>
        <sz val="10"/>
        <rFont val="Times New Roman"/>
        <charset val="134"/>
      </rPr>
      <t>20</t>
    </r>
    <r>
      <rPr>
        <sz val="10"/>
        <rFont val="宋体"/>
        <charset val="134"/>
      </rPr>
      <t>组组道硬化</t>
    </r>
    <r>
      <rPr>
        <sz val="10"/>
        <rFont val="Times New Roman"/>
        <charset val="134"/>
      </rPr>
      <t>2</t>
    </r>
    <r>
      <rPr>
        <sz val="10"/>
        <rFont val="宋体"/>
        <charset val="134"/>
      </rPr>
      <t>公里</t>
    </r>
  </si>
  <si>
    <r>
      <rPr>
        <sz val="10"/>
        <rFont val="Times New Roman"/>
        <charset val="134"/>
      </rPr>
      <t>300</t>
    </r>
    <r>
      <rPr>
        <sz val="10"/>
        <rFont val="宋体"/>
        <charset val="134"/>
      </rPr>
      <t>人受益，其中脱贫户</t>
    </r>
    <r>
      <rPr>
        <sz val="10"/>
        <rFont val="Times New Roman"/>
        <charset val="134"/>
      </rPr>
      <t>65</t>
    </r>
    <r>
      <rPr>
        <sz val="10"/>
        <rFont val="宋体"/>
        <charset val="134"/>
      </rPr>
      <t>人</t>
    </r>
  </si>
  <si>
    <r>
      <rPr>
        <sz val="10"/>
        <rFont val="Courier New"/>
        <charset val="134"/>
      </rPr>
      <t>2022</t>
    </r>
    <r>
      <rPr>
        <sz val="10"/>
        <rFont val="宋体"/>
        <charset val="134"/>
      </rPr>
      <t>年李熙桥镇增富村入户路</t>
    </r>
  </si>
  <si>
    <r>
      <rPr>
        <sz val="10"/>
        <rFont val="宋体"/>
        <charset val="134"/>
      </rPr>
      <t>入户路修建</t>
    </r>
    <r>
      <rPr>
        <sz val="10"/>
        <rFont val="Times New Roman"/>
        <charset val="134"/>
      </rPr>
      <t>2</t>
    </r>
    <r>
      <rPr>
        <sz val="10"/>
        <rFont val="宋体"/>
        <charset val="134"/>
      </rPr>
      <t>公里</t>
    </r>
  </si>
  <si>
    <r>
      <rPr>
        <sz val="10"/>
        <rFont val="Times New Roman"/>
        <charset val="134"/>
      </rPr>
      <t>40</t>
    </r>
    <r>
      <rPr>
        <sz val="10"/>
        <rFont val="宋体"/>
        <charset val="134"/>
      </rPr>
      <t>人受益，其中脱贫户</t>
    </r>
    <r>
      <rPr>
        <sz val="10"/>
        <rFont val="Times New Roman"/>
        <charset val="134"/>
      </rPr>
      <t>20</t>
    </r>
    <r>
      <rPr>
        <sz val="10"/>
        <rFont val="宋体"/>
        <charset val="134"/>
      </rPr>
      <t>人</t>
    </r>
  </si>
  <si>
    <r>
      <rPr>
        <sz val="10"/>
        <rFont val="Courier New"/>
        <charset val="134"/>
      </rPr>
      <t>2022</t>
    </r>
    <r>
      <rPr>
        <sz val="10"/>
        <rFont val="宋体"/>
        <charset val="134"/>
      </rPr>
      <t>年李熙桥镇湾头村村道硬化</t>
    </r>
  </si>
  <si>
    <r>
      <rPr>
        <sz val="10"/>
        <rFont val="宋体"/>
        <charset val="134"/>
      </rPr>
      <t>村道硬化</t>
    </r>
    <r>
      <rPr>
        <sz val="10"/>
        <rFont val="Times New Roman"/>
        <charset val="134"/>
      </rPr>
      <t>1.5</t>
    </r>
    <r>
      <rPr>
        <sz val="10"/>
        <rFont val="宋体"/>
        <charset val="134"/>
      </rPr>
      <t>公里</t>
    </r>
  </si>
  <si>
    <r>
      <rPr>
        <sz val="10"/>
        <rFont val="Times New Roman"/>
        <charset val="134"/>
      </rPr>
      <t>326</t>
    </r>
    <r>
      <rPr>
        <sz val="10"/>
        <rFont val="宋体"/>
        <charset val="134"/>
      </rPr>
      <t>人受益，其中脱贫户</t>
    </r>
    <r>
      <rPr>
        <sz val="10"/>
        <rFont val="Times New Roman"/>
        <charset val="134"/>
      </rPr>
      <t>26</t>
    </r>
    <r>
      <rPr>
        <sz val="10"/>
        <rFont val="宋体"/>
        <charset val="134"/>
      </rPr>
      <t>人</t>
    </r>
  </si>
  <si>
    <r>
      <rPr>
        <sz val="10"/>
        <rFont val="Courier New"/>
        <charset val="134"/>
      </rPr>
      <t>2022</t>
    </r>
    <r>
      <rPr>
        <sz val="10"/>
        <rFont val="宋体"/>
        <charset val="134"/>
      </rPr>
      <t>年李熙桥镇白玉村组道路窄改宽</t>
    </r>
  </si>
  <si>
    <r>
      <rPr>
        <sz val="10"/>
        <rFont val="宋体"/>
        <charset val="134"/>
      </rPr>
      <t>组道路窄改宽</t>
    </r>
    <r>
      <rPr>
        <sz val="10"/>
        <rFont val="Times New Roman"/>
        <charset val="134"/>
      </rPr>
      <t>1</t>
    </r>
    <r>
      <rPr>
        <sz val="10"/>
        <rFont val="宋体"/>
        <charset val="134"/>
      </rPr>
      <t>公里</t>
    </r>
  </si>
  <si>
    <r>
      <rPr>
        <sz val="10"/>
        <rFont val="Times New Roman"/>
        <charset val="134"/>
      </rPr>
      <t>6</t>
    </r>
    <r>
      <rPr>
        <sz val="10"/>
        <rFont val="宋体"/>
        <charset val="134"/>
      </rPr>
      <t>组组道窄改宽，方便老百姓出行</t>
    </r>
  </si>
  <si>
    <r>
      <rPr>
        <sz val="10"/>
        <rFont val="Times New Roman"/>
        <charset val="134"/>
      </rPr>
      <t>200</t>
    </r>
    <r>
      <rPr>
        <sz val="10"/>
        <rFont val="宋体"/>
        <charset val="134"/>
      </rPr>
      <t>人受益，其中脱贫户</t>
    </r>
    <r>
      <rPr>
        <sz val="10"/>
        <rFont val="Times New Roman"/>
        <charset val="134"/>
      </rPr>
      <t>28</t>
    </r>
    <r>
      <rPr>
        <sz val="10"/>
        <rFont val="宋体"/>
        <charset val="134"/>
      </rPr>
      <t>人</t>
    </r>
  </si>
  <si>
    <r>
      <rPr>
        <sz val="10"/>
        <rFont val="Courier New"/>
        <charset val="134"/>
      </rPr>
      <t>2022</t>
    </r>
    <r>
      <rPr>
        <sz val="10"/>
        <rFont val="宋体"/>
        <charset val="134"/>
      </rPr>
      <t>年李熙桥镇大龙村组道硬化</t>
    </r>
  </si>
  <si>
    <r>
      <rPr>
        <sz val="10"/>
        <rFont val="宋体"/>
        <charset val="134"/>
      </rPr>
      <t>组道硬化</t>
    </r>
    <r>
      <rPr>
        <sz val="10"/>
        <rFont val="Times New Roman"/>
        <charset val="134"/>
      </rPr>
      <t>2</t>
    </r>
    <r>
      <rPr>
        <sz val="10"/>
        <rFont val="宋体"/>
        <charset val="134"/>
      </rPr>
      <t>公里</t>
    </r>
  </si>
  <si>
    <r>
      <rPr>
        <sz val="10"/>
        <rFont val="Times New Roman"/>
        <charset val="134"/>
      </rPr>
      <t>2</t>
    </r>
    <r>
      <rPr>
        <sz val="10"/>
        <rFont val="宋体"/>
        <charset val="134"/>
      </rPr>
      <t>，</t>
    </r>
    <r>
      <rPr>
        <sz val="10"/>
        <rFont val="Times New Roman"/>
        <charset val="134"/>
      </rPr>
      <t>8</t>
    </r>
    <r>
      <rPr>
        <sz val="10"/>
        <rFont val="宋体"/>
        <charset val="134"/>
      </rPr>
      <t>，</t>
    </r>
    <r>
      <rPr>
        <sz val="10"/>
        <rFont val="Times New Roman"/>
        <charset val="134"/>
      </rPr>
      <t>9</t>
    </r>
    <r>
      <rPr>
        <sz val="10"/>
        <rFont val="宋体"/>
        <charset val="134"/>
      </rPr>
      <t>，</t>
    </r>
    <r>
      <rPr>
        <sz val="10"/>
        <rFont val="Times New Roman"/>
        <charset val="134"/>
      </rPr>
      <t>12</t>
    </r>
    <r>
      <rPr>
        <sz val="10"/>
        <rFont val="宋体"/>
        <charset val="134"/>
      </rPr>
      <t>组生活生产用组道，方便村民生产生活便利。</t>
    </r>
  </si>
  <si>
    <r>
      <rPr>
        <sz val="10"/>
        <rFont val="Times New Roman"/>
        <charset val="134"/>
      </rPr>
      <t>657</t>
    </r>
    <r>
      <rPr>
        <sz val="10"/>
        <rFont val="宋体"/>
        <charset val="134"/>
      </rPr>
      <t>人受益，其中脱贫户</t>
    </r>
    <r>
      <rPr>
        <sz val="10"/>
        <rFont val="Times New Roman"/>
        <charset val="134"/>
      </rPr>
      <t>88</t>
    </r>
    <r>
      <rPr>
        <sz val="10"/>
        <rFont val="宋体"/>
        <charset val="134"/>
      </rPr>
      <t>人</t>
    </r>
  </si>
  <si>
    <r>
      <rPr>
        <sz val="10"/>
        <rFont val="Courier New"/>
        <charset val="134"/>
      </rPr>
      <t>2022</t>
    </r>
    <r>
      <rPr>
        <sz val="10"/>
        <rFont val="宋体"/>
        <charset val="134"/>
      </rPr>
      <t>年李熙桥镇双元村道路硬化</t>
    </r>
  </si>
  <si>
    <r>
      <rPr>
        <sz val="10"/>
        <rFont val="宋体"/>
        <charset val="134"/>
      </rPr>
      <t>方便</t>
    </r>
    <r>
      <rPr>
        <sz val="10"/>
        <rFont val="Times New Roman"/>
        <charset val="134"/>
      </rPr>
      <t>5</t>
    </r>
    <r>
      <rPr>
        <sz val="10"/>
        <rFont val="宋体"/>
        <charset val="134"/>
      </rPr>
      <t>、</t>
    </r>
    <r>
      <rPr>
        <sz val="10"/>
        <rFont val="Times New Roman"/>
        <charset val="134"/>
      </rPr>
      <t>6</t>
    </r>
    <r>
      <rPr>
        <sz val="10"/>
        <rFont val="宋体"/>
        <charset val="134"/>
      </rPr>
      <t>、</t>
    </r>
    <r>
      <rPr>
        <sz val="10"/>
        <rFont val="Times New Roman"/>
        <charset val="134"/>
      </rPr>
      <t>10</t>
    </r>
    <r>
      <rPr>
        <sz val="10"/>
        <rFont val="宋体"/>
        <charset val="134"/>
      </rPr>
      <t>、</t>
    </r>
    <r>
      <rPr>
        <sz val="10"/>
        <rFont val="Times New Roman"/>
        <charset val="134"/>
      </rPr>
      <t>11</t>
    </r>
    <r>
      <rPr>
        <sz val="10"/>
        <rFont val="宋体"/>
        <charset val="134"/>
      </rPr>
      <t>、</t>
    </r>
    <r>
      <rPr>
        <sz val="10"/>
        <rFont val="Times New Roman"/>
        <charset val="134"/>
      </rPr>
      <t>12</t>
    </r>
    <r>
      <rPr>
        <sz val="10"/>
        <rFont val="宋体"/>
        <charset val="134"/>
      </rPr>
      <t>、</t>
    </r>
    <r>
      <rPr>
        <sz val="10"/>
        <rFont val="Times New Roman"/>
        <charset val="134"/>
      </rPr>
      <t>13</t>
    </r>
    <r>
      <rPr>
        <sz val="10"/>
        <rFont val="宋体"/>
        <charset val="134"/>
      </rPr>
      <t>、</t>
    </r>
    <r>
      <rPr>
        <sz val="10"/>
        <rFont val="Times New Roman"/>
        <charset val="134"/>
      </rPr>
      <t>14</t>
    </r>
    <r>
      <rPr>
        <sz val="10"/>
        <rFont val="宋体"/>
        <charset val="134"/>
      </rPr>
      <t>、</t>
    </r>
    <r>
      <rPr>
        <sz val="10"/>
        <rFont val="Times New Roman"/>
        <charset val="134"/>
      </rPr>
      <t>15</t>
    </r>
    <r>
      <rPr>
        <sz val="10"/>
        <rFont val="宋体"/>
        <charset val="134"/>
      </rPr>
      <t>组村民出行。</t>
    </r>
  </si>
  <si>
    <r>
      <rPr>
        <sz val="10"/>
        <rFont val="Times New Roman"/>
        <charset val="134"/>
      </rPr>
      <t>800</t>
    </r>
    <r>
      <rPr>
        <sz val="10"/>
        <rFont val="宋体"/>
        <charset val="134"/>
      </rPr>
      <t>人受益，其中脱贫户</t>
    </r>
    <r>
      <rPr>
        <sz val="10"/>
        <rFont val="Times New Roman"/>
        <charset val="134"/>
      </rPr>
      <t>120</t>
    </r>
    <r>
      <rPr>
        <sz val="10"/>
        <rFont val="宋体"/>
        <charset val="134"/>
      </rPr>
      <t>人</t>
    </r>
  </si>
  <si>
    <r>
      <rPr>
        <sz val="10"/>
        <rFont val="Courier New"/>
        <charset val="134"/>
      </rPr>
      <t>2022</t>
    </r>
    <r>
      <rPr>
        <sz val="10"/>
        <rFont val="宋体"/>
        <charset val="134"/>
      </rPr>
      <t>年李熙桥镇石阶田村杨家洛口山水渠至草鞋林人行道</t>
    </r>
  </si>
  <si>
    <r>
      <rPr>
        <sz val="10"/>
        <rFont val="宋体"/>
        <charset val="134"/>
      </rPr>
      <t>人行道长</t>
    </r>
    <r>
      <rPr>
        <sz val="10"/>
        <rFont val="Times New Roman"/>
        <charset val="134"/>
      </rPr>
      <t>4000</t>
    </r>
    <r>
      <rPr>
        <sz val="10"/>
        <rFont val="宋体"/>
        <charset val="134"/>
      </rPr>
      <t>米、宽</t>
    </r>
    <r>
      <rPr>
        <sz val="10"/>
        <rFont val="Times New Roman"/>
        <charset val="134"/>
      </rPr>
      <t>1.5</t>
    </r>
    <r>
      <rPr>
        <sz val="10"/>
        <rFont val="宋体"/>
        <charset val="134"/>
      </rPr>
      <t>米，采用石头、混凝土铺路</t>
    </r>
  </si>
  <si>
    <r>
      <rPr>
        <sz val="10"/>
        <rFont val="Courier New"/>
        <charset val="134"/>
      </rPr>
      <t>2022</t>
    </r>
    <r>
      <rPr>
        <sz val="10"/>
        <rFont val="宋体"/>
        <charset val="134"/>
      </rPr>
      <t>年李熙桥镇石阶田村</t>
    </r>
    <r>
      <rPr>
        <sz val="10"/>
        <rFont val="Courier New"/>
        <charset val="134"/>
      </rPr>
      <t>2</t>
    </r>
    <r>
      <rPr>
        <sz val="10"/>
        <rFont val="宋体"/>
        <charset val="134"/>
      </rPr>
      <t>、</t>
    </r>
    <r>
      <rPr>
        <sz val="10"/>
        <rFont val="Courier New"/>
        <charset val="134"/>
      </rPr>
      <t>3</t>
    </r>
    <r>
      <rPr>
        <sz val="10"/>
        <rFont val="宋体"/>
        <charset val="134"/>
      </rPr>
      <t>、</t>
    </r>
    <r>
      <rPr>
        <sz val="10"/>
        <rFont val="Courier New"/>
        <charset val="134"/>
      </rPr>
      <t>4</t>
    </r>
    <r>
      <rPr>
        <sz val="10"/>
        <rFont val="宋体"/>
        <charset val="134"/>
      </rPr>
      <t>、</t>
    </r>
    <r>
      <rPr>
        <sz val="10"/>
        <rFont val="Courier New"/>
        <charset val="134"/>
      </rPr>
      <t>5</t>
    </r>
    <r>
      <rPr>
        <sz val="10"/>
        <rFont val="宋体"/>
        <charset val="134"/>
      </rPr>
      <t>、</t>
    </r>
    <r>
      <rPr>
        <sz val="10"/>
        <rFont val="Courier New"/>
        <charset val="134"/>
      </rPr>
      <t>6</t>
    </r>
    <r>
      <rPr>
        <sz val="10"/>
        <rFont val="宋体"/>
        <charset val="134"/>
      </rPr>
      <t>、</t>
    </r>
    <r>
      <rPr>
        <sz val="10"/>
        <rFont val="Courier New"/>
        <charset val="134"/>
      </rPr>
      <t>7</t>
    </r>
    <r>
      <rPr>
        <sz val="10"/>
        <rFont val="宋体"/>
        <charset val="134"/>
      </rPr>
      <t>组生产道建设</t>
    </r>
  </si>
  <si>
    <r>
      <rPr>
        <sz val="10"/>
        <rFont val="宋体"/>
        <charset val="134"/>
      </rPr>
      <t>生产道建设全长</t>
    </r>
    <r>
      <rPr>
        <sz val="10"/>
        <rFont val="Times New Roman"/>
        <charset val="134"/>
      </rPr>
      <t>3000</t>
    </r>
    <r>
      <rPr>
        <sz val="10"/>
        <rFont val="宋体"/>
        <charset val="134"/>
      </rPr>
      <t>米，宽</t>
    </r>
    <r>
      <rPr>
        <sz val="10"/>
        <rFont val="Times New Roman"/>
        <charset val="134"/>
      </rPr>
      <t>3.5</t>
    </r>
    <r>
      <rPr>
        <sz val="10"/>
        <rFont val="宋体"/>
        <charset val="134"/>
      </rPr>
      <t>米</t>
    </r>
  </si>
  <si>
    <r>
      <rPr>
        <sz val="10"/>
        <rFont val="Courier New"/>
        <charset val="134"/>
      </rPr>
      <t>2022</t>
    </r>
    <r>
      <rPr>
        <sz val="10"/>
        <rFont val="宋体"/>
        <charset val="134"/>
      </rPr>
      <t>年李熙桥镇陈家村组道硬化</t>
    </r>
  </si>
  <si>
    <r>
      <rPr>
        <sz val="10"/>
        <rFont val="宋体"/>
        <charset val="134"/>
      </rPr>
      <t>组道硬化</t>
    </r>
    <r>
      <rPr>
        <sz val="10"/>
        <rFont val="Times New Roman"/>
        <charset val="134"/>
      </rPr>
      <t>1</t>
    </r>
    <r>
      <rPr>
        <sz val="10"/>
        <rFont val="宋体"/>
        <charset val="134"/>
      </rPr>
      <t>公里</t>
    </r>
  </si>
  <si>
    <r>
      <rPr>
        <sz val="10"/>
        <rFont val="Times New Roman"/>
        <charset val="134"/>
      </rPr>
      <t>286</t>
    </r>
    <r>
      <rPr>
        <sz val="10"/>
        <rFont val="宋体"/>
        <charset val="134"/>
      </rPr>
      <t>人受益其中脱贫户</t>
    </r>
    <r>
      <rPr>
        <sz val="10"/>
        <rFont val="Times New Roman"/>
        <charset val="134"/>
      </rPr>
      <t>25</t>
    </r>
    <r>
      <rPr>
        <sz val="10"/>
        <rFont val="宋体"/>
        <charset val="134"/>
      </rPr>
      <t>人</t>
    </r>
  </si>
  <si>
    <r>
      <rPr>
        <sz val="10"/>
        <rFont val="Courier New"/>
        <charset val="134"/>
      </rPr>
      <t>2022</t>
    </r>
    <r>
      <rPr>
        <sz val="10"/>
        <rFont val="宋体"/>
        <charset val="134"/>
      </rPr>
      <t>年李熙桥镇塘玄湾村集体水塘维修</t>
    </r>
  </si>
  <si>
    <r>
      <rPr>
        <sz val="10"/>
        <rFont val="宋体"/>
        <charset val="134"/>
      </rPr>
      <t>三口鱼塘</t>
    </r>
    <r>
      <rPr>
        <sz val="10"/>
        <rFont val="Times New Roman"/>
        <charset val="134"/>
      </rPr>
      <t>12</t>
    </r>
    <r>
      <rPr>
        <sz val="10"/>
        <rFont val="宋体"/>
        <charset val="134"/>
      </rPr>
      <t>亩</t>
    </r>
  </si>
  <si>
    <r>
      <rPr>
        <sz val="10"/>
        <rFont val="Times New Roman"/>
        <charset val="134"/>
      </rPr>
      <t>1400</t>
    </r>
    <r>
      <rPr>
        <sz val="10"/>
        <rFont val="宋体"/>
        <charset val="134"/>
      </rPr>
      <t>人受益，其中脱贫户</t>
    </r>
    <r>
      <rPr>
        <sz val="10"/>
        <rFont val="Times New Roman"/>
        <charset val="134"/>
      </rPr>
      <t>241</t>
    </r>
    <r>
      <rPr>
        <sz val="10"/>
        <rFont val="宋体"/>
        <charset val="134"/>
      </rPr>
      <t>人</t>
    </r>
  </si>
  <si>
    <r>
      <rPr>
        <sz val="10"/>
        <rFont val="Courier New"/>
        <charset val="134"/>
      </rPr>
      <t>2022</t>
    </r>
    <r>
      <rPr>
        <sz val="10"/>
        <rFont val="宋体"/>
        <charset val="134"/>
      </rPr>
      <t>年李熙桥镇石阶田村风雨亭改造</t>
    </r>
  </si>
  <si>
    <r>
      <rPr>
        <sz val="10"/>
        <rFont val="Courier New"/>
        <charset val="134"/>
      </rPr>
      <t>2022</t>
    </r>
    <r>
      <rPr>
        <sz val="10"/>
        <rFont val="宋体"/>
        <charset val="134"/>
      </rPr>
      <t>年李熙桥镇石阶田村产品凉晒、加工产品仓库</t>
    </r>
  </si>
  <si>
    <r>
      <rPr>
        <sz val="10"/>
        <rFont val="Courier New"/>
        <charset val="134"/>
      </rPr>
      <t>2020</t>
    </r>
    <r>
      <rPr>
        <sz val="10"/>
        <rFont val="宋体"/>
        <charset val="134"/>
      </rPr>
      <t>洛口山村水渠建设</t>
    </r>
  </si>
  <si>
    <r>
      <rPr>
        <sz val="10"/>
        <rFont val="宋体"/>
        <charset val="134"/>
      </rPr>
      <t>水渠建设</t>
    </r>
    <r>
      <rPr>
        <sz val="10"/>
        <rFont val="Times New Roman"/>
        <charset val="134"/>
      </rPr>
      <t>1400</t>
    </r>
    <r>
      <rPr>
        <sz val="10"/>
        <rFont val="宋体"/>
        <charset val="134"/>
      </rPr>
      <t>米</t>
    </r>
  </si>
  <si>
    <r>
      <rPr>
        <sz val="10"/>
        <rFont val="Times New Roman"/>
        <charset val="134"/>
      </rPr>
      <t>360</t>
    </r>
    <r>
      <rPr>
        <sz val="10"/>
        <rFont val="宋体"/>
        <charset val="134"/>
      </rPr>
      <t>人受益，其中脱贫户</t>
    </r>
    <r>
      <rPr>
        <sz val="10"/>
        <rFont val="Times New Roman"/>
        <charset val="134"/>
      </rPr>
      <t>70</t>
    </r>
    <r>
      <rPr>
        <sz val="10"/>
        <rFont val="宋体"/>
        <charset val="134"/>
      </rPr>
      <t>人</t>
    </r>
  </si>
  <si>
    <r>
      <rPr>
        <sz val="10"/>
        <rFont val="Courier New"/>
        <charset val="134"/>
      </rPr>
      <t>2022</t>
    </r>
    <r>
      <rPr>
        <sz val="10"/>
        <rFont val="宋体"/>
        <charset val="134"/>
      </rPr>
      <t>年李熙桥镇滚水村新建水渠设施</t>
    </r>
  </si>
  <si>
    <r>
      <rPr>
        <sz val="10"/>
        <rFont val="宋体"/>
        <charset val="134"/>
      </rPr>
      <t>新建水渠设施</t>
    </r>
    <r>
      <rPr>
        <sz val="10"/>
        <rFont val="Times New Roman"/>
        <charset val="134"/>
      </rPr>
      <t>2</t>
    </r>
    <r>
      <rPr>
        <sz val="10"/>
        <rFont val="宋体"/>
        <charset val="134"/>
      </rPr>
      <t>公里</t>
    </r>
  </si>
  <si>
    <r>
      <rPr>
        <sz val="10"/>
        <rFont val="Times New Roman"/>
        <charset val="134"/>
      </rPr>
      <t>371</t>
    </r>
    <r>
      <rPr>
        <sz val="10"/>
        <rFont val="宋体"/>
        <charset val="134"/>
      </rPr>
      <t>人受益，其中脱贫人口</t>
    </r>
    <r>
      <rPr>
        <sz val="10"/>
        <rFont val="Times New Roman"/>
        <charset val="134"/>
      </rPr>
      <t>72</t>
    </r>
    <r>
      <rPr>
        <sz val="10"/>
        <rFont val="宋体"/>
        <charset val="134"/>
      </rPr>
      <t>人</t>
    </r>
  </si>
  <si>
    <r>
      <rPr>
        <sz val="10"/>
        <rFont val="宋体"/>
        <charset val="134"/>
      </rPr>
      <t>新建水渠设施</t>
    </r>
    <r>
      <rPr>
        <sz val="10"/>
        <rFont val="Times New Roman"/>
        <charset val="134"/>
      </rPr>
      <t>1.8</t>
    </r>
    <r>
      <rPr>
        <sz val="10"/>
        <rFont val="宋体"/>
        <charset val="134"/>
      </rPr>
      <t>公里</t>
    </r>
  </si>
  <si>
    <r>
      <rPr>
        <sz val="10"/>
        <rFont val="Times New Roman"/>
        <charset val="134"/>
      </rPr>
      <t>307</t>
    </r>
    <r>
      <rPr>
        <sz val="10"/>
        <rFont val="宋体"/>
        <charset val="134"/>
      </rPr>
      <t>人受益，其中脱贫户</t>
    </r>
    <r>
      <rPr>
        <sz val="10"/>
        <rFont val="Times New Roman"/>
        <charset val="134"/>
      </rPr>
      <t>46</t>
    </r>
    <r>
      <rPr>
        <sz val="10"/>
        <rFont val="宋体"/>
        <charset val="134"/>
      </rPr>
      <t>人</t>
    </r>
  </si>
  <si>
    <r>
      <rPr>
        <sz val="10"/>
        <rFont val="宋体"/>
        <charset val="134"/>
      </rPr>
      <t>新建水渠设施</t>
    </r>
    <r>
      <rPr>
        <sz val="10"/>
        <rFont val="Times New Roman"/>
        <charset val="134"/>
      </rPr>
      <t>2.2</t>
    </r>
    <r>
      <rPr>
        <sz val="10"/>
        <rFont val="宋体"/>
        <charset val="134"/>
      </rPr>
      <t>公里</t>
    </r>
  </si>
  <si>
    <r>
      <rPr>
        <sz val="10"/>
        <rFont val="Times New Roman"/>
        <charset val="134"/>
      </rPr>
      <t>350</t>
    </r>
    <r>
      <rPr>
        <sz val="10"/>
        <rFont val="宋体"/>
        <charset val="134"/>
      </rPr>
      <t>人受益，其中脱贫户</t>
    </r>
    <r>
      <rPr>
        <sz val="10"/>
        <rFont val="Times New Roman"/>
        <charset val="134"/>
      </rPr>
      <t>63</t>
    </r>
    <r>
      <rPr>
        <sz val="10"/>
        <rFont val="宋体"/>
        <charset val="134"/>
      </rPr>
      <t>人</t>
    </r>
  </si>
  <si>
    <r>
      <rPr>
        <sz val="10"/>
        <rFont val="Courier New"/>
        <charset val="134"/>
      </rPr>
      <t>2022</t>
    </r>
    <r>
      <rPr>
        <sz val="10"/>
        <rFont val="宋体"/>
        <charset val="134"/>
      </rPr>
      <t>年李熙桥镇双元村新建水渠设施</t>
    </r>
  </si>
  <si>
    <r>
      <rPr>
        <sz val="10"/>
        <rFont val="宋体"/>
        <charset val="134"/>
      </rPr>
      <t>新建水渠设施</t>
    </r>
    <r>
      <rPr>
        <sz val="10"/>
        <rFont val="Times New Roman"/>
        <charset val="134"/>
      </rPr>
      <t>0.6</t>
    </r>
    <r>
      <rPr>
        <sz val="10"/>
        <rFont val="宋体"/>
        <charset val="134"/>
      </rPr>
      <t>公里</t>
    </r>
  </si>
  <si>
    <r>
      <rPr>
        <sz val="10"/>
        <rFont val="Times New Roman"/>
        <charset val="134"/>
      </rPr>
      <t>800</t>
    </r>
    <r>
      <rPr>
        <sz val="10"/>
        <rFont val="宋体"/>
        <charset val="134"/>
      </rPr>
      <t>人受益，其中脱贫户</t>
    </r>
    <r>
      <rPr>
        <sz val="10"/>
        <rFont val="Times New Roman"/>
        <charset val="134"/>
      </rPr>
      <t>200</t>
    </r>
    <r>
      <rPr>
        <sz val="10"/>
        <rFont val="宋体"/>
        <charset val="134"/>
      </rPr>
      <t>人</t>
    </r>
  </si>
  <si>
    <r>
      <rPr>
        <sz val="10"/>
        <rFont val="Courier New"/>
        <charset val="134"/>
      </rPr>
      <t>2022</t>
    </r>
    <r>
      <rPr>
        <sz val="10"/>
        <rFont val="宋体"/>
        <charset val="134"/>
      </rPr>
      <t>年李熙桥镇梅林村新建水渠设施</t>
    </r>
  </si>
  <si>
    <r>
      <rPr>
        <sz val="10"/>
        <rFont val="宋体"/>
        <charset val="134"/>
      </rPr>
      <t>新建水渠设施</t>
    </r>
    <r>
      <rPr>
        <sz val="10"/>
        <rFont val="Times New Roman"/>
        <charset val="134"/>
      </rPr>
      <t>3.5</t>
    </r>
    <r>
      <rPr>
        <sz val="10"/>
        <rFont val="宋体"/>
        <charset val="134"/>
      </rPr>
      <t>公里</t>
    </r>
  </si>
  <si>
    <r>
      <rPr>
        <sz val="10"/>
        <rFont val="Times New Roman"/>
        <charset val="134"/>
      </rPr>
      <t>756</t>
    </r>
    <r>
      <rPr>
        <sz val="10"/>
        <rFont val="宋体"/>
        <charset val="134"/>
      </rPr>
      <t>人受益，其中脱贫户</t>
    </r>
    <r>
      <rPr>
        <sz val="10"/>
        <rFont val="Times New Roman"/>
        <charset val="134"/>
      </rPr>
      <t>54</t>
    </r>
    <r>
      <rPr>
        <sz val="10"/>
        <rFont val="宋体"/>
        <charset val="134"/>
      </rPr>
      <t>人</t>
    </r>
  </si>
  <si>
    <r>
      <rPr>
        <sz val="10"/>
        <rFont val="Courier New"/>
        <charset val="134"/>
      </rPr>
      <t>2022</t>
    </r>
    <r>
      <rPr>
        <sz val="10"/>
        <rFont val="宋体"/>
        <charset val="134"/>
      </rPr>
      <t>年李熙桥镇大龙村新建水渠设施</t>
    </r>
  </si>
  <si>
    <r>
      <rPr>
        <sz val="10"/>
        <rFont val="Times New Roman"/>
        <charset val="134"/>
      </rPr>
      <t>696</t>
    </r>
    <r>
      <rPr>
        <sz val="10"/>
        <rFont val="宋体"/>
        <charset val="134"/>
      </rPr>
      <t>人受益，其中脱贫户</t>
    </r>
    <r>
      <rPr>
        <sz val="10"/>
        <rFont val="Times New Roman"/>
        <charset val="134"/>
      </rPr>
      <t>12</t>
    </r>
    <r>
      <rPr>
        <sz val="10"/>
        <rFont val="宋体"/>
        <charset val="134"/>
      </rPr>
      <t>人</t>
    </r>
  </si>
  <si>
    <r>
      <rPr>
        <sz val="10"/>
        <rFont val="Courier New"/>
        <charset val="134"/>
      </rPr>
      <t>2022</t>
    </r>
    <r>
      <rPr>
        <sz val="10"/>
        <rFont val="宋体"/>
        <charset val="134"/>
      </rPr>
      <t>年李熙桥镇苏洲村新建水渠设施</t>
    </r>
  </si>
  <si>
    <r>
      <rPr>
        <sz val="10"/>
        <rFont val="宋体"/>
        <charset val="134"/>
      </rPr>
      <t>新建水渠设施</t>
    </r>
    <r>
      <rPr>
        <sz val="10"/>
        <rFont val="Times New Roman"/>
        <charset val="134"/>
      </rPr>
      <t>5</t>
    </r>
    <r>
      <rPr>
        <sz val="10"/>
        <rFont val="宋体"/>
        <charset val="134"/>
      </rPr>
      <t>公里</t>
    </r>
  </si>
  <si>
    <r>
      <rPr>
        <sz val="10"/>
        <rFont val="Times New Roman"/>
        <charset val="134"/>
      </rPr>
      <t>1674</t>
    </r>
    <r>
      <rPr>
        <sz val="10"/>
        <rFont val="宋体"/>
        <charset val="134"/>
      </rPr>
      <t>人受益，其中脱贫户</t>
    </r>
    <r>
      <rPr>
        <sz val="10"/>
        <rFont val="Times New Roman"/>
        <charset val="134"/>
      </rPr>
      <t>338</t>
    </r>
    <r>
      <rPr>
        <sz val="10"/>
        <rFont val="宋体"/>
        <charset val="134"/>
      </rPr>
      <t>人</t>
    </r>
  </si>
  <si>
    <r>
      <rPr>
        <sz val="10"/>
        <rFont val="Courier New"/>
        <charset val="134"/>
      </rPr>
      <t>2022</t>
    </r>
    <r>
      <rPr>
        <sz val="10"/>
        <rFont val="宋体"/>
        <charset val="134"/>
      </rPr>
      <t>年李熙桥镇陈家村新建水渠设施</t>
    </r>
  </si>
  <si>
    <r>
      <rPr>
        <sz val="10"/>
        <rFont val="宋体"/>
        <charset val="134"/>
      </rPr>
      <t>新建水渠设施</t>
    </r>
    <r>
      <rPr>
        <sz val="10"/>
        <rFont val="Times New Roman"/>
        <charset val="134"/>
      </rPr>
      <t>0.5</t>
    </r>
    <r>
      <rPr>
        <sz val="10"/>
        <rFont val="宋体"/>
        <charset val="134"/>
      </rPr>
      <t>公里</t>
    </r>
  </si>
  <si>
    <r>
      <rPr>
        <sz val="10"/>
        <rFont val="Times New Roman"/>
        <charset val="134"/>
      </rPr>
      <t>102</t>
    </r>
    <r>
      <rPr>
        <sz val="10"/>
        <rFont val="宋体"/>
        <charset val="134"/>
      </rPr>
      <t>人受益，其中脱贫人口</t>
    </r>
    <r>
      <rPr>
        <sz val="10"/>
        <rFont val="Times New Roman"/>
        <charset val="134"/>
      </rPr>
      <t>12</t>
    </r>
    <r>
      <rPr>
        <sz val="10"/>
        <rFont val="宋体"/>
        <charset val="134"/>
      </rPr>
      <t>人</t>
    </r>
  </si>
  <si>
    <r>
      <rPr>
        <sz val="10"/>
        <rFont val="Courier New"/>
        <charset val="134"/>
      </rPr>
      <t>2022</t>
    </r>
    <r>
      <rPr>
        <sz val="10"/>
        <rFont val="宋体"/>
        <charset val="134"/>
      </rPr>
      <t>年李熙桥镇增富村新建水渠设施</t>
    </r>
  </si>
  <si>
    <r>
      <rPr>
        <sz val="10"/>
        <rFont val="宋体"/>
        <charset val="134"/>
      </rPr>
      <t>新建水渠设施</t>
    </r>
    <r>
      <rPr>
        <sz val="10"/>
        <rFont val="Times New Roman"/>
        <charset val="134"/>
      </rPr>
      <t>3</t>
    </r>
    <r>
      <rPr>
        <sz val="10"/>
        <rFont val="宋体"/>
        <charset val="134"/>
      </rPr>
      <t>公里</t>
    </r>
  </si>
  <si>
    <r>
      <rPr>
        <sz val="10"/>
        <rFont val="Times New Roman"/>
        <charset val="134"/>
      </rPr>
      <t>1200</t>
    </r>
    <r>
      <rPr>
        <sz val="10"/>
        <rFont val="宋体"/>
        <charset val="134"/>
      </rPr>
      <t>人受益，其中脱贫户</t>
    </r>
    <r>
      <rPr>
        <sz val="10"/>
        <rFont val="Times New Roman"/>
        <charset val="134"/>
      </rPr>
      <t>20</t>
    </r>
    <r>
      <rPr>
        <sz val="10"/>
        <rFont val="宋体"/>
        <charset val="134"/>
      </rPr>
      <t>人</t>
    </r>
  </si>
  <si>
    <r>
      <rPr>
        <sz val="10"/>
        <rFont val="Courier New"/>
        <charset val="134"/>
      </rPr>
      <t>2022</t>
    </r>
    <r>
      <rPr>
        <sz val="10"/>
        <rFont val="宋体"/>
        <charset val="134"/>
      </rPr>
      <t>年李熙桥镇白玉村新修水坝</t>
    </r>
  </si>
  <si>
    <r>
      <rPr>
        <sz val="10"/>
        <rFont val="宋体"/>
        <charset val="134"/>
      </rPr>
      <t>水坝建设</t>
    </r>
    <r>
      <rPr>
        <sz val="10"/>
        <rFont val="Times New Roman"/>
        <charset val="134"/>
      </rPr>
      <t>100</t>
    </r>
    <r>
      <rPr>
        <sz val="10"/>
        <rFont val="宋体"/>
        <charset val="134"/>
      </rPr>
      <t>米</t>
    </r>
  </si>
  <si>
    <r>
      <rPr>
        <sz val="10"/>
        <rFont val="Times New Roman"/>
        <charset val="134"/>
      </rPr>
      <t>146</t>
    </r>
    <r>
      <rPr>
        <sz val="10"/>
        <rFont val="宋体"/>
        <charset val="134"/>
      </rPr>
      <t>人受益，其中脱贫户</t>
    </r>
    <r>
      <rPr>
        <sz val="10"/>
        <rFont val="Times New Roman"/>
        <charset val="134"/>
      </rPr>
      <t>21</t>
    </r>
    <r>
      <rPr>
        <sz val="10"/>
        <rFont val="宋体"/>
        <charset val="134"/>
      </rPr>
      <t>人</t>
    </r>
  </si>
  <si>
    <r>
      <rPr>
        <sz val="10"/>
        <rFont val="Courier New"/>
        <charset val="134"/>
      </rPr>
      <t>2022</t>
    </r>
    <r>
      <rPr>
        <sz val="10"/>
        <rFont val="宋体"/>
        <charset val="134"/>
      </rPr>
      <t>年李熙桥镇双元村自来水新建</t>
    </r>
  </si>
  <si>
    <r>
      <rPr>
        <sz val="10"/>
        <rFont val="宋体"/>
        <charset val="134"/>
      </rPr>
      <t>自来水新建</t>
    </r>
    <r>
      <rPr>
        <sz val="10"/>
        <rFont val="Times New Roman"/>
        <charset val="134"/>
      </rPr>
      <t>2</t>
    </r>
    <r>
      <rPr>
        <sz val="10"/>
        <rFont val="宋体"/>
        <charset val="134"/>
      </rPr>
      <t>公里</t>
    </r>
  </si>
  <si>
    <r>
      <rPr>
        <sz val="10"/>
        <rFont val="Times New Roman"/>
        <charset val="134"/>
      </rPr>
      <t>1600</t>
    </r>
    <r>
      <rPr>
        <sz val="10"/>
        <rFont val="宋体"/>
        <charset val="134"/>
      </rPr>
      <t>人受益，其中脱贫户</t>
    </r>
    <r>
      <rPr>
        <sz val="10"/>
        <rFont val="Times New Roman"/>
        <charset val="134"/>
      </rPr>
      <t>220</t>
    </r>
  </si>
  <si>
    <r>
      <rPr>
        <sz val="10"/>
        <rFont val="Courier New"/>
        <charset val="134"/>
      </rPr>
      <t>2022</t>
    </r>
    <r>
      <rPr>
        <sz val="10"/>
        <rFont val="宋体"/>
        <charset val="134"/>
      </rPr>
      <t>年李熙桥镇塘玄湾村早鸡坪灌渠</t>
    </r>
  </si>
  <si>
    <r>
      <rPr>
        <sz val="10"/>
        <rFont val="宋体"/>
        <charset val="134"/>
      </rPr>
      <t>早鸡坪灌渠</t>
    </r>
    <r>
      <rPr>
        <sz val="10"/>
        <rFont val="Times New Roman"/>
        <charset val="134"/>
      </rPr>
      <t>600</t>
    </r>
    <r>
      <rPr>
        <sz val="10"/>
        <rFont val="宋体"/>
        <charset val="134"/>
      </rPr>
      <t>米</t>
    </r>
  </si>
  <si>
    <r>
      <rPr>
        <sz val="10"/>
        <rFont val="宋体"/>
        <charset val="134"/>
      </rPr>
      <t>保证</t>
    </r>
    <r>
      <rPr>
        <sz val="10"/>
        <rFont val="Times New Roman"/>
        <charset val="134"/>
      </rPr>
      <t>200</t>
    </r>
    <r>
      <rPr>
        <sz val="10"/>
        <rFont val="宋体"/>
        <charset val="134"/>
      </rPr>
      <t>亩农田灌溉，改善农田生产灌溉，提高粮食产量，增加农户收入。</t>
    </r>
  </si>
  <si>
    <r>
      <rPr>
        <sz val="10"/>
        <rFont val="Times New Roman"/>
        <charset val="134"/>
      </rPr>
      <t>320</t>
    </r>
    <r>
      <rPr>
        <sz val="10"/>
        <rFont val="宋体"/>
        <charset val="134"/>
      </rPr>
      <t>人受益，其中脱贫户</t>
    </r>
    <r>
      <rPr>
        <sz val="10"/>
        <rFont val="Times New Roman"/>
        <charset val="134"/>
      </rPr>
      <t>80</t>
    </r>
    <r>
      <rPr>
        <sz val="10"/>
        <rFont val="宋体"/>
        <charset val="134"/>
      </rPr>
      <t>人</t>
    </r>
  </si>
  <si>
    <r>
      <rPr>
        <sz val="10"/>
        <rFont val="Courier New"/>
        <charset val="134"/>
      </rPr>
      <t>2022</t>
    </r>
    <r>
      <rPr>
        <sz val="10"/>
        <rFont val="宋体"/>
        <charset val="134"/>
      </rPr>
      <t>年谢家村油茶基地</t>
    </r>
    <r>
      <rPr>
        <sz val="10"/>
        <rFont val="Courier New"/>
        <charset val="134"/>
      </rPr>
      <t>200</t>
    </r>
    <r>
      <rPr>
        <sz val="10"/>
        <rFont val="宋体"/>
        <charset val="134"/>
      </rPr>
      <t>亩</t>
    </r>
  </si>
  <si>
    <r>
      <rPr>
        <sz val="10"/>
        <rFont val="宋体"/>
        <charset val="134"/>
      </rPr>
      <t>全村</t>
    </r>
    <r>
      <rPr>
        <sz val="10"/>
        <rFont val="Times New Roman"/>
        <charset val="134"/>
      </rPr>
      <t>1700</t>
    </r>
    <r>
      <rPr>
        <sz val="10"/>
        <rFont val="宋体"/>
        <charset val="134"/>
      </rPr>
      <t>人受益，其中脱贫户</t>
    </r>
    <r>
      <rPr>
        <sz val="10"/>
        <rFont val="Times New Roman"/>
        <charset val="134"/>
      </rPr>
      <t>106</t>
    </r>
    <r>
      <rPr>
        <sz val="10"/>
        <rFont val="宋体"/>
        <charset val="134"/>
      </rPr>
      <t>户</t>
    </r>
    <r>
      <rPr>
        <sz val="10"/>
        <rFont val="Times New Roman"/>
        <charset val="134"/>
      </rPr>
      <t>389</t>
    </r>
    <r>
      <rPr>
        <sz val="10"/>
        <rFont val="宋体"/>
        <charset val="134"/>
      </rPr>
      <t>人。</t>
    </r>
  </si>
  <si>
    <r>
      <rPr>
        <sz val="10"/>
        <rFont val="Courier New"/>
        <charset val="134"/>
      </rPr>
      <t>2022</t>
    </r>
    <r>
      <rPr>
        <sz val="10"/>
        <rFont val="宋体"/>
        <charset val="134"/>
      </rPr>
      <t>年下坊村中药材套种红薯</t>
    </r>
    <r>
      <rPr>
        <sz val="10"/>
        <rFont val="Courier New"/>
        <charset val="134"/>
      </rPr>
      <t>200</t>
    </r>
    <r>
      <rPr>
        <sz val="10"/>
        <rFont val="宋体"/>
        <charset val="134"/>
      </rPr>
      <t>亩</t>
    </r>
  </si>
  <si>
    <r>
      <rPr>
        <sz val="10"/>
        <rFont val="宋体"/>
        <charset val="134"/>
      </rPr>
      <t>全村</t>
    </r>
    <r>
      <rPr>
        <sz val="10"/>
        <rFont val="Times New Roman"/>
        <charset val="134"/>
      </rPr>
      <t>1123</t>
    </r>
    <r>
      <rPr>
        <sz val="10"/>
        <rFont val="宋体"/>
        <charset val="134"/>
      </rPr>
      <t>人受益，其中脱贫户</t>
    </r>
    <r>
      <rPr>
        <sz val="10"/>
        <rFont val="Times New Roman"/>
        <charset val="134"/>
      </rPr>
      <t>37</t>
    </r>
    <r>
      <rPr>
        <sz val="10"/>
        <rFont val="宋体"/>
        <charset val="134"/>
      </rPr>
      <t>户</t>
    </r>
    <r>
      <rPr>
        <sz val="10"/>
        <rFont val="Times New Roman"/>
        <charset val="134"/>
      </rPr>
      <t>125</t>
    </r>
    <r>
      <rPr>
        <sz val="10"/>
        <rFont val="宋体"/>
        <charset val="134"/>
      </rPr>
      <t>人</t>
    </r>
  </si>
  <si>
    <r>
      <rPr>
        <sz val="10"/>
        <rFont val="Courier New"/>
        <charset val="134"/>
      </rPr>
      <t>2022</t>
    </r>
    <r>
      <rPr>
        <sz val="10"/>
        <rFont val="宋体"/>
        <charset val="134"/>
      </rPr>
      <t>年阳楼村红橙基地扩建</t>
    </r>
    <r>
      <rPr>
        <sz val="10"/>
        <rFont val="Courier New"/>
        <charset val="134"/>
      </rPr>
      <t>50</t>
    </r>
    <r>
      <rPr>
        <sz val="10"/>
        <rFont val="宋体"/>
        <charset val="134"/>
      </rPr>
      <t>亩</t>
    </r>
  </si>
  <si>
    <r>
      <rPr>
        <sz val="10"/>
        <rFont val="宋体"/>
        <charset val="134"/>
      </rPr>
      <t>全村</t>
    </r>
    <r>
      <rPr>
        <sz val="10"/>
        <rFont val="Times New Roman"/>
        <charset val="134"/>
      </rPr>
      <t>1200</t>
    </r>
    <r>
      <rPr>
        <sz val="10"/>
        <rFont val="宋体"/>
        <charset val="134"/>
      </rPr>
      <t>人受益，其中脱贫户</t>
    </r>
    <r>
      <rPr>
        <sz val="10"/>
        <rFont val="Times New Roman"/>
        <charset val="134"/>
      </rPr>
      <t>62</t>
    </r>
    <r>
      <rPr>
        <sz val="10"/>
        <rFont val="宋体"/>
        <charset val="134"/>
      </rPr>
      <t>户</t>
    </r>
    <r>
      <rPr>
        <sz val="10"/>
        <rFont val="Times New Roman"/>
        <charset val="134"/>
      </rPr>
      <t>230</t>
    </r>
    <r>
      <rPr>
        <sz val="10"/>
        <rFont val="宋体"/>
        <charset val="134"/>
      </rPr>
      <t>人。</t>
    </r>
  </si>
  <si>
    <r>
      <rPr>
        <sz val="10"/>
        <rFont val="Courier New"/>
        <charset val="134"/>
      </rPr>
      <t>2022</t>
    </r>
    <r>
      <rPr>
        <sz val="10"/>
        <rFont val="宋体"/>
        <charset val="134"/>
      </rPr>
      <t>年焦溪村黄精、玉竹、田螺混养基地扩建</t>
    </r>
    <r>
      <rPr>
        <sz val="10"/>
        <rFont val="Courier New"/>
        <charset val="134"/>
      </rPr>
      <t>50</t>
    </r>
    <r>
      <rPr>
        <sz val="10"/>
        <rFont val="宋体"/>
        <charset val="134"/>
      </rPr>
      <t>亩</t>
    </r>
  </si>
  <si>
    <r>
      <rPr>
        <sz val="10"/>
        <rFont val="宋体"/>
        <charset val="134"/>
      </rPr>
      <t>全村</t>
    </r>
    <r>
      <rPr>
        <sz val="10"/>
        <rFont val="Times New Roman"/>
        <charset val="134"/>
      </rPr>
      <t>486</t>
    </r>
    <r>
      <rPr>
        <sz val="10"/>
        <rFont val="宋体"/>
        <charset val="134"/>
      </rPr>
      <t>人受益，其中脱贫户</t>
    </r>
    <r>
      <rPr>
        <sz val="10"/>
        <rFont val="Times New Roman"/>
        <charset val="134"/>
      </rPr>
      <t>23</t>
    </r>
    <r>
      <rPr>
        <sz val="10"/>
        <rFont val="宋体"/>
        <charset val="134"/>
      </rPr>
      <t>户</t>
    </r>
    <r>
      <rPr>
        <sz val="10"/>
        <rFont val="Times New Roman"/>
        <charset val="134"/>
      </rPr>
      <t>73</t>
    </r>
    <r>
      <rPr>
        <sz val="10"/>
        <rFont val="宋体"/>
        <charset val="134"/>
      </rPr>
      <t>人</t>
    </r>
  </si>
  <si>
    <r>
      <rPr>
        <sz val="10"/>
        <rFont val="Courier New"/>
        <charset val="134"/>
      </rPr>
      <t>2022</t>
    </r>
    <r>
      <rPr>
        <sz val="10"/>
        <rFont val="宋体"/>
        <charset val="134"/>
      </rPr>
      <t>年沈家村生态农业基地扩建</t>
    </r>
  </si>
  <si>
    <r>
      <rPr>
        <sz val="10"/>
        <rFont val="宋体"/>
        <charset val="134"/>
      </rPr>
      <t>全村村民受益，其中脱贫户</t>
    </r>
    <r>
      <rPr>
        <sz val="10"/>
        <rFont val="Times New Roman"/>
        <charset val="134"/>
      </rPr>
      <t>67</t>
    </r>
    <r>
      <rPr>
        <sz val="10"/>
        <rFont val="宋体"/>
        <charset val="134"/>
      </rPr>
      <t>户</t>
    </r>
    <r>
      <rPr>
        <sz val="10"/>
        <rFont val="Times New Roman"/>
        <charset val="134"/>
      </rPr>
      <t>219</t>
    </r>
    <r>
      <rPr>
        <sz val="10"/>
        <rFont val="宋体"/>
        <charset val="134"/>
      </rPr>
      <t>人</t>
    </r>
  </si>
  <si>
    <r>
      <rPr>
        <sz val="10"/>
        <rFont val="Courier New"/>
        <charset val="134"/>
      </rPr>
      <t>2022</t>
    </r>
    <r>
      <rPr>
        <sz val="10"/>
        <rFont val="宋体"/>
        <charset val="134"/>
      </rPr>
      <t>年下坊村中药材基地扩建</t>
    </r>
    <r>
      <rPr>
        <sz val="10"/>
        <rFont val="Courier New"/>
        <charset val="134"/>
      </rPr>
      <t>200</t>
    </r>
    <r>
      <rPr>
        <sz val="10"/>
        <rFont val="宋体"/>
        <charset val="134"/>
      </rPr>
      <t>亩</t>
    </r>
  </si>
  <si>
    <r>
      <rPr>
        <sz val="10"/>
        <rFont val="Courier New"/>
        <charset val="134"/>
      </rPr>
      <t>2022</t>
    </r>
    <r>
      <rPr>
        <sz val="10"/>
        <rFont val="宋体"/>
        <charset val="134"/>
      </rPr>
      <t>年石家村中药材基地</t>
    </r>
  </si>
  <si>
    <r>
      <rPr>
        <sz val="10"/>
        <rFont val="Times New Roman"/>
        <charset val="134"/>
      </rPr>
      <t>5</t>
    </r>
    <r>
      <rPr>
        <sz val="10"/>
        <rFont val="宋体"/>
        <charset val="134"/>
      </rPr>
      <t>、</t>
    </r>
    <r>
      <rPr>
        <sz val="10"/>
        <rFont val="Times New Roman"/>
        <charset val="134"/>
      </rPr>
      <t>9</t>
    </r>
    <r>
      <rPr>
        <sz val="10"/>
        <rFont val="宋体"/>
        <charset val="134"/>
      </rPr>
      <t>组全体村民，其中脱贫户</t>
    </r>
    <r>
      <rPr>
        <sz val="10"/>
        <rFont val="Times New Roman"/>
        <charset val="134"/>
      </rPr>
      <t>8</t>
    </r>
    <r>
      <rPr>
        <sz val="10"/>
        <rFont val="宋体"/>
        <charset val="134"/>
      </rPr>
      <t>户，</t>
    </r>
    <r>
      <rPr>
        <sz val="10"/>
        <rFont val="Times New Roman"/>
        <charset val="134"/>
      </rPr>
      <t>24</t>
    </r>
    <r>
      <rPr>
        <sz val="10"/>
        <rFont val="宋体"/>
        <charset val="134"/>
      </rPr>
      <t>人</t>
    </r>
  </si>
  <si>
    <r>
      <rPr>
        <sz val="10"/>
        <rFont val="Courier New"/>
        <charset val="134"/>
      </rPr>
      <t>2022</t>
    </r>
    <r>
      <rPr>
        <sz val="10"/>
        <rFont val="宋体"/>
        <charset val="134"/>
      </rPr>
      <t>年四清村桑树基地</t>
    </r>
    <r>
      <rPr>
        <sz val="10"/>
        <rFont val="Courier New"/>
        <charset val="134"/>
      </rPr>
      <t>1000</t>
    </r>
    <r>
      <rPr>
        <sz val="10"/>
        <rFont val="宋体"/>
        <charset val="134"/>
      </rPr>
      <t>亩</t>
    </r>
  </si>
  <si>
    <r>
      <rPr>
        <sz val="10"/>
        <rFont val="宋体"/>
        <charset val="134"/>
      </rPr>
      <t>全村</t>
    </r>
    <r>
      <rPr>
        <sz val="10"/>
        <rFont val="Times New Roman"/>
        <charset val="134"/>
      </rPr>
      <t>1600</t>
    </r>
    <r>
      <rPr>
        <sz val="10"/>
        <rFont val="宋体"/>
        <charset val="134"/>
      </rPr>
      <t>人受益，其中脱贫户</t>
    </r>
    <r>
      <rPr>
        <sz val="10"/>
        <rFont val="Times New Roman"/>
        <charset val="134"/>
      </rPr>
      <t>51</t>
    </r>
    <r>
      <rPr>
        <sz val="10"/>
        <rFont val="宋体"/>
        <charset val="134"/>
      </rPr>
      <t>户</t>
    </r>
    <r>
      <rPr>
        <sz val="10"/>
        <rFont val="Times New Roman"/>
        <charset val="134"/>
      </rPr>
      <t>205</t>
    </r>
    <r>
      <rPr>
        <sz val="10"/>
        <rFont val="宋体"/>
        <charset val="134"/>
      </rPr>
      <t>人。</t>
    </r>
  </si>
  <si>
    <r>
      <rPr>
        <sz val="10"/>
        <rFont val="Courier New"/>
        <charset val="134"/>
      </rPr>
      <t>2022</t>
    </r>
    <r>
      <rPr>
        <sz val="10"/>
        <rFont val="宋体"/>
        <charset val="134"/>
      </rPr>
      <t>年柳山村新建光伏发电</t>
    </r>
    <r>
      <rPr>
        <sz val="10"/>
        <rFont val="Courier New"/>
        <charset val="134"/>
      </rPr>
      <t>8</t>
    </r>
    <r>
      <rPr>
        <sz val="10"/>
        <rFont val="宋体"/>
        <charset val="134"/>
      </rPr>
      <t>亩</t>
    </r>
  </si>
  <si>
    <r>
      <rPr>
        <sz val="10"/>
        <rFont val="宋体"/>
        <charset val="134"/>
      </rPr>
      <t>全村</t>
    </r>
    <r>
      <rPr>
        <sz val="10"/>
        <rFont val="Times New Roman"/>
        <charset val="134"/>
      </rPr>
      <t>800</t>
    </r>
    <r>
      <rPr>
        <sz val="10"/>
        <rFont val="宋体"/>
        <charset val="134"/>
      </rPr>
      <t>人受益，其中脱贫户</t>
    </r>
    <r>
      <rPr>
        <sz val="10"/>
        <rFont val="Times New Roman"/>
        <charset val="134"/>
      </rPr>
      <t>40</t>
    </r>
    <r>
      <rPr>
        <sz val="10"/>
        <rFont val="宋体"/>
        <charset val="134"/>
      </rPr>
      <t>户</t>
    </r>
    <r>
      <rPr>
        <sz val="10"/>
        <rFont val="Times New Roman"/>
        <charset val="134"/>
      </rPr>
      <t>200</t>
    </r>
    <r>
      <rPr>
        <sz val="10"/>
        <rFont val="宋体"/>
        <charset val="134"/>
      </rPr>
      <t>人。</t>
    </r>
  </si>
  <si>
    <r>
      <rPr>
        <sz val="10"/>
        <rFont val="Courier New"/>
        <charset val="134"/>
      </rPr>
      <t>2022</t>
    </r>
    <r>
      <rPr>
        <sz val="10"/>
        <rFont val="宋体"/>
        <charset val="134"/>
      </rPr>
      <t>年下坊村中药材基地烘干设备一套</t>
    </r>
    <r>
      <rPr>
        <sz val="10"/>
        <rFont val="Courier New"/>
        <charset val="134"/>
      </rPr>
      <t xml:space="preserve"> </t>
    </r>
    <r>
      <rPr>
        <sz val="10"/>
        <rFont val="宋体"/>
        <charset val="134"/>
      </rPr>
      <t>，厂房一个</t>
    </r>
  </si>
  <si>
    <r>
      <rPr>
        <sz val="10"/>
        <rFont val="Courier New"/>
        <charset val="134"/>
      </rPr>
      <t>2022</t>
    </r>
    <r>
      <rPr>
        <sz val="10"/>
        <rFont val="宋体"/>
        <charset val="134"/>
      </rPr>
      <t>年江坡村大胜桥至村委会道路硬化</t>
    </r>
    <r>
      <rPr>
        <sz val="10"/>
        <rFont val="Courier New"/>
        <charset val="134"/>
      </rPr>
      <t>200</t>
    </r>
    <r>
      <rPr>
        <sz val="10"/>
        <rFont val="宋体"/>
        <charset val="134"/>
      </rPr>
      <t>米</t>
    </r>
  </si>
  <si>
    <r>
      <rPr>
        <sz val="10"/>
        <rFont val="宋体"/>
        <charset val="134"/>
      </rPr>
      <t>全村</t>
    </r>
    <r>
      <rPr>
        <sz val="10"/>
        <rFont val="Times New Roman"/>
        <charset val="134"/>
      </rPr>
      <t>1109</t>
    </r>
    <r>
      <rPr>
        <sz val="10"/>
        <rFont val="宋体"/>
        <charset val="134"/>
      </rPr>
      <t>人受益，其中脱贫户</t>
    </r>
    <r>
      <rPr>
        <sz val="10"/>
        <rFont val="Times New Roman"/>
        <charset val="134"/>
      </rPr>
      <t>76</t>
    </r>
    <r>
      <rPr>
        <sz val="10"/>
        <rFont val="宋体"/>
        <charset val="134"/>
      </rPr>
      <t>户，人口</t>
    </r>
    <r>
      <rPr>
        <sz val="10"/>
        <rFont val="Times New Roman"/>
        <charset val="134"/>
      </rPr>
      <t>243</t>
    </r>
    <r>
      <rPr>
        <sz val="10"/>
        <rFont val="宋体"/>
        <charset val="134"/>
      </rPr>
      <t>人</t>
    </r>
  </si>
  <si>
    <r>
      <rPr>
        <sz val="10"/>
        <rFont val="Courier New"/>
        <charset val="134"/>
      </rPr>
      <t>2022</t>
    </r>
    <r>
      <rPr>
        <sz val="10"/>
        <rFont val="宋体"/>
        <charset val="134"/>
      </rPr>
      <t>年柳山村通组道路硬化</t>
    </r>
    <r>
      <rPr>
        <sz val="10"/>
        <rFont val="Courier New"/>
        <charset val="134"/>
      </rPr>
      <t>1500</t>
    </r>
    <r>
      <rPr>
        <sz val="10"/>
        <rFont val="宋体"/>
        <charset val="134"/>
      </rPr>
      <t>米</t>
    </r>
  </si>
  <si>
    <r>
      <rPr>
        <sz val="10"/>
        <rFont val="宋体"/>
        <charset val="134"/>
      </rPr>
      <t>方便生产生活，提高生产效益，全村</t>
    </r>
    <r>
      <rPr>
        <sz val="10"/>
        <rFont val="Times New Roman"/>
        <charset val="134"/>
      </rPr>
      <t>800</t>
    </r>
    <r>
      <rPr>
        <sz val="10"/>
        <rFont val="宋体"/>
        <charset val="134"/>
      </rPr>
      <t>人受益，其中脱贫户</t>
    </r>
    <r>
      <rPr>
        <sz val="10"/>
        <rFont val="Times New Roman"/>
        <charset val="134"/>
      </rPr>
      <t>40</t>
    </r>
    <r>
      <rPr>
        <sz val="10"/>
        <rFont val="宋体"/>
        <charset val="134"/>
      </rPr>
      <t>户</t>
    </r>
    <r>
      <rPr>
        <sz val="10"/>
        <rFont val="Times New Roman"/>
        <charset val="134"/>
      </rPr>
      <t>200</t>
    </r>
    <r>
      <rPr>
        <sz val="10"/>
        <rFont val="宋体"/>
        <charset val="134"/>
      </rPr>
      <t>人。</t>
    </r>
  </si>
  <si>
    <r>
      <rPr>
        <sz val="10"/>
        <rFont val="Courier New"/>
        <charset val="134"/>
      </rPr>
      <t>2022</t>
    </r>
    <r>
      <rPr>
        <sz val="10"/>
        <rFont val="宋体"/>
        <charset val="134"/>
      </rPr>
      <t>年柳山村新建防护栏</t>
    </r>
    <r>
      <rPr>
        <sz val="10"/>
        <rFont val="Courier New"/>
        <charset val="134"/>
      </rPr>
      <t>4</t>
    </r>
    <r>
      <rPr>
        <sz val="10"/>
        <rFont val="宋体"/>
        <charset val="134"/>
      </rPr>
      <t>公里</t>
    </r>
  </si>
  <si>
    <r>
      <rPr>
        <sz val="10"/>
        <rFont val="Courier New"/>
        <charset val="134"/>
      </rPr>
      <t>2022</t>
    </r>
    <r>
      <rPr>
        <sz val="10"/>
        <rFont val="宋体"/>
        <charset val="134"/>
      </rPr>
      <t>年阳楼村道路窄改宽</t>
    </r>
    <r>
      <rPr>
        <sz val="10"/>
        <rFont val="Courier New"/>
        <charset val="134"/>
      </rPr>
      <t>2500</t>
    </r>
    <r>
      <rPr>
        <sz val="10"/>
        <rFont val="宋体"/>
        <charset val="134"/>
      </rPr>
      <t>米</t>
    </r>
  </si>
  <si>
    <r>
      <rPr>
        <sz val="10"/>
        <rFont val="Courier New"/>
        <charset val="134"/>
      </rPr>
      <t>2022</t>
    </r>
    <r>
      <rPr>
        <sz val="10"/>
        <rFont val="宋体"/>
        <charset val="134"/>
      </rPr>
      <t>年红岩村沿河风光带道路硬化</t>
    </r>
  </si>
  <si>
    <r>
      <rPr>
        <sz val="10"/>
        <rFont val="Courier New"/>
        <charset val="134"/>
      </rPr>
      <t>2022</t>
    </r>
    <r>
      <rPr>
        <sz val="10"/>
        <rFont val="宋体"/>
        <charset val="134"/>
      </rPr>
      <t>年稠清村机耕道新建</t>
    </r>
    <r>
      <rPr>
        <sz val="10"/>
        <rFont val="Courier New"/>
        <charset val="134"/>
      </rPr>
      <t>4.3</t>
    </r>
    <r>
      <rPr>
        <sz val="10"/>
        <rFont val="宋体"/>
        <charset val="134"/>
      </rPr>
      <t>千米</t>
    </r>
  </si>
  <si>
    <r>
      <rPr>
        <sz val="10"/>
        <rFont val="宋体"/>
        <charset val="134"/>
      </rPr>
      <t>杨家机耕道</t>
    </r>
    <r>
      <rPr>
        <sz val="10"/>
        <rFont val="Times New Roman"/>
        <charset val="134"/>
      </rPr>
      <t>700</t>
    </r>
    <r>
      <rPr>
        <sz val="10"/>
        <rFont val="宋体"/>
        <charset val="134"/>
      </rPr>
      <t>米</t>
    </r>
    <r>
      <rPr>
        <sz val="10"/>
        <rFont val="Times New Roman"/>
        <charset val="134"/>
      </rPr>
      <t xml:space="preserve">
</t>
    </r>
    <r>
      <rPr>
        <sz val="10"/>
        <rFont val="宋体"/>
        <charset val="134"/>
      </rPr>
      <t>泡鸡汤至金冲</t>
    </r>
    <r>
      <rPr>
        <sz val="10"/>
        <rFont val="Times New Roman"/>
        <charset val="134"/>
      </rPr>
      <t>2000</t>
    </r>
    <r>
      <rPr>
        <sz val="10"/>
        <rFont val="宋体"/>
        <charset val="134"/>
      </rPr>
      <t>米</t>
    </r>
    <r>
      <rPr>
        <sz val="10"/>
        <rFont val="Times New Roman"/>
        <charset val="134"/>
      </rPr>
      <t xml:space="preserve">
</t>
    </r>
    <r>
      <rPr>
        <sz val="10"/>
        <rFont val="宋体"/>
        <charset val="134"/>
      </rPr>
      <t>川透凹</t>
    </r>
    <r>
      <rPr>
        <sz val="10"/>
        <rFont val="Times New Roman"/>
        <charset val="134"/>
      </rPr>
      <t>600</t>
    </r>
    <r>
      <rPr>
        <sz val="10"/>
        <rFont val="宋体"/>
        <charset val="134"/>
      </rPr>
      <t>米</t>
    </r>
    <r>
      <rPr>
        <sz val="10"/>
        <rFont val="Times New Roman"/>
        <charset val="134"/>
      </rPr>
      <t xml:space="preserve">
</t>
    </r>
    <r>
      <rPr>
        <sz val="10"/>
        <rFont val="宋体"/>
        <charset val="134"/>
      </rPr>
      <t>付家机耕道</t>
    </r>
    <r>
      <rPr>
        <sz val="10"/>
        <rFont val="Times New Roman"/>
        <charset val="134"/>
      </rPr>
      <t>1000</t>
    </r>
    <r>
      <rPr>
        <sz val="10"/>
        <rFont val="宋体"/>
        <charset val="134"/>
      </rPr>
      <t>米</t>
    </r>
  </si>
  <si>
    <r>
      <rPr>
        <sz val="10"/>
        <rFont val="宋体"/>
        <charset val="134"/>
      </rPr>
      <t>全村</t>
    </r>
    <r>
      <rPr>
        <sz val="10"/>
        <rFont val="Times New Roman"/>
        <charset val="134"/>
      </rPr>
      <t>1600</t>
    </r>
    <r>
      <rPr>
        <sz val="10"/>
        <rFont val="宋体"/>
        <charset val="134"/>
      </rPr>
      <t>人受益，其中贫困户</t>
    </r>
    <r>
      <rPr>
        <sz val="10"/>
        <rFont val="Times New Roman"/>
        <charset val="134"/>
      </rPr>
      <t>108</t>
    </r>
    <r>
      <rPr>
        <sz val="10"/>
        <rFont val="宋体"/>
        <charset val="134"/>
      </rPr>
      <t>户</t>
    </r>
    <r>
      <rPr>
        <sz val="10"/>
        <rFont val="Times New Roman"/>
        <charset val="134"/>
      </rPr>
      <t>368</t>
    </r>
    <r>
      <rPr>
        <sz val="10"/>
        <rFont val="宋体"/>
        <charset val="134"/>
      </rPr>
      <t>人，监测户</t>
    </r>
    <r>
      <rPr>
        <sz val="10"/>
        <rFont val="Times New Roman"/>
        <charset val="134"/>
      </rPr>
      <t>2</t>
    </r>
    <r>
      <rPr>
        <sz val="10"/>
        <rFont val="宋体"/>
        <charset val="134"/>
      </rPr>
      <t>户</t>
    </r>
    <r>
      <rPr>
        <sz val="10"/>
        <rFont val="Times New Roman"/>
        <charset val="134"/>
      </rPr>
      <t>6</t>
    </r>
    <r>
      <rPr>
        <sz val="10"/>
        <rFont val="宋体"/>
        <charset val="134"/>
      </rPr>
      <t>人</t>
    </r>
  </si>
  <si>
    <r>
      <rPr>
        <sz val="10"/>
        <rFont val="Courier New"/>
        <charset val="134"/>
      </rPr>
      <t>2022</t>
    </r>
    <r>
      <rPr>
        <sz val="10"/>
        <rFont val="宋体"/>
        <charset val="134"/>
      </rPr>
      <t>年江坡村新建机耕道</t>
    </r>
    <r>
      <rPr>
        <sz val="10"/>
        <rFont val="Courier New"/>
        <charset val="134"/>
      </rPr>
      <t>3000</t>
    </r>
    <r>
      <rPr>
        <sz val="10"/>
        <rFont val="宋体"/>
        <charset val="134"/>
      </rPr>
      <t>米</t>
    </r>
  </si>
  <si>
    <r>
      <rPr>
        <sz val="10"/>
        <rFont val="宋体"/>
        <charset val="134"/>
      </rPr>
      <t>修机耕道</t>
    </r>
    <r>
      <rPr>
        <sz val="10"/>
        <rFont val="Times New Roman"/>
        <charset val="134"/>
      </rPr>
      <t>3000</t>
    </r>
    <r>
      <rPr>
        <sz val="10"/>
        <rFont val="宋体"/>
        <charset val="134"/>
      </rPr>
      <t>米</t>
    </r>
  </si>
  <si>
    <r>
      <rPr>
        <sz val="10"/>
        <rFont val="Courier New"/>
        <charset val="134"/>
      </rPr>
      <t>2022</t>
    </r>
    <r>
      <rPr>
        <sz val="10"/>
        <rFont val="宋体"/>
        <charset val="134"/>
      </rPr>
      <t>年焦溪村新修竹林道</t>
    </r>
    <r>
      <rPr>
        <sz val="10"/>
        <rFont val="Courier New"/>
        <charset val="134"/>
      </rPr>
      <t>3km</t>
    </r>
  </si>
  <si>
    <r>
      <rPr>
        <sz val="10"/>
        <rFont val="宋体"/>
        <charset val="134"/>
      </rPr>
      <t>林道建设</t>
    </r>
    <r>
      <rPr>
        <sz val="10"/>
        <rFont val="Times New Roman"/>
        <charset val="134"/>
      </rPr>
      <t>3</t>
    </r>
    <r>
      <rPr>
        <sz val="10"/>
        <rFont val="宋体"/>
        <charset val="134"/>
      </rPr>
      <t>公里</t>
    </r>
  </si>
  <si>
    <r>
      <rPr>
        <sz val="10"/>
        <rFont val="Courier New"/>
        <charset val="134"/>
      </rPr>
      <t>2022</t>
    </r>
    <r>
      <rPr>
        <sz val="10"/>
        <rFont val="宋体"/>
        <charset val="134"/>
      </rPr>
      <t>年蓼水村新修竹林道</t>
    </r>
    <r>
      <rPr>
        <sz val="10"/>
        <rFont val="Courier New"/>
        <charset val="134"/>
      </rPr>
      <t>1KM</t>
    </r>
  </si>
  <si>
    <r>
      <rPr>
        <sz val="10"/>
        <rFont val="宋体"/>
        <charset val="134"/>
      </rPr>
      <t>方便村民生产生活便利，全村</t>
    </r>
    <r>
      <rPr>
        <sz val="10"/>
        <rFont val="Times New Roman"/>
        <charset val="134"/>
      </rPr>
      <t>2500</t>
    </r>
    <r>
      <rPr>
        <sz val="10"/>
        <rFont val="宋体"/>
        <charset val="134"/>
      </rPr>
      <t>人受益</t>
    </r>
  </si>
  <si>
    <r>
      <rPr>
        <sz val="10"/>
        <rFont val="Courier New"/>
        <charset val="134"/>
      </rPr>
      <t>2022</t>
    </r>
    <r>
      <rPr>
        <sz val="10"/>
        <rFont val="宋体"/>
        <charset val="134"/>
      </rPr>
      <t>年柳山村新修机耕道</t>
    </r>
    <r>
      <rPr>
        <sz val="10"/>
        <rFont val="Courier New"/>
        <charset val="134"/>
      </rPr>
      <t>1.5</t>
    </r>
    <r>
      <rPr>
        <sz val="10"/>
        <rFont val="宋体"/>
        <charset val="134"/>
      </rPr>
      <t>公里</t>
    </r>
  </si>
  <si>
    <r>
      <rPr>
        <sz val="10"/>
        <rFont val="宋体"/>
        <charset val="134"/>
      </rPr>
      <t>新修机耕道</t>
    </r>
    <r>
      <rPr>
        <sz val="10"/>
        <rFont val="Times New Roman"/>
        <charset val="134"/>
      </rPr>
      <t>1.5</t>
    </r>
    <r>
      <rPr>
        <sz val="10"/>
        <rFont val="宋体"/>
        <charset val="134"/>
      </rPr>
      <t>公里</t>
    </r>
  </si>
  <si>
    <r>
      <rPr>
        <sz val="10"/>
        <rFont val="Courier New"/>
        <charset val="134"/>
      </rPr>
      <t>2022</t>
    </r>
    <r>
      <rPr>
        <sz val="10"/>
        <rFont val="宋体"/>
        <charset val="134"/>
      </rPr>
      <t>年泡桐村新修竹林道</t>
    </r>
    <r>
      <rPr>
        <sz val="10"/>
        <rFont val="Courier New"/>
        <charset val="134"/>
      </rPr>
      <t>8KM</t>
    </r>
  </si>
  <si>
    <r>
      <rPr>
        <sz val="10"/>
        <rFont val="宋体"/>
        <charset val="134"/>
      </rPr>
      <t>减少楠竹运输成本，增加竹农收入，全村</t>
    </r>
    <r>
      <rPr>
        <sz val="10"/>
        <rFont val="Times New Roman"/>
        <charset val="134"/>
      </rPr>
      <t>700</t>
    </r>
    <r>
      <rPr>
        <sz val="10"/>
        <rFont val="宋体"/>
        <charset val="134"/>
      </rPr>
      <t>人受益，其中脱贫户</t>
    </r>
    <r>
      <rPr>
        <sz val="10"/>
        <rFont val="Times New Roman"/>
        <charset val="134"/>
      </rPr>
      <t>42</t>
    </r>
    <r>
      <rPr>
        <sz val="10"/>
        <rFont val="宋体"/>
        <charset val="134"/>
      </rPr>
      <t>户</t>
    </r>
    <r>
      <rPr>
        <sz val="10"/>
        <rFont val="Times New Roman"/>
        <charset val="134"/>
      </rPr>
      <t>158</t>
    </r>
    <r>
      <rPr>
        <sz val="10"/>
        <rFont val="宋体"/>
        <charset val="134"/>
      </rPr>
      <t>人。</t>
    </r>
  </si>
  <si>
    <r>
      <rPr>
        <sz val="10"/>
        <rFont val="宋体"/>
        <charset val="134"/>
      </rPr>
      <t>全村</t>
    </r>
    <r>
      <rPr>
        <sz val="10"/>
        <rFont val="Times New Roman"/>
        <charset val="134"/>
      </rPr>
      <t>700</t>
    </r>
    <r>
      <rPr>
        <sz val="10"/>
        <rFont val="宋体"/>
        <charset val="134"/>
      </rPr>
      <t>人受益，其中脱贫户</t>
    </r>
    <r>
      <rPr>
        <sz val="10"/>
        <rFont val="Times New Roman"/>
        <charset val="134"/>
      </rPr>
      <t>42</t>
    </r>
    <r>
      <rPr>
        <sz val="10"/>
        <rFont val="宋体"/>
        <charset val="134"/>
      </rPr>
      <t>户</t>
    </r>
    <r>
      <rPr>
        <sz val="10"/>
        <rFont val="Times New Roman"/>
        <charset val="134"/>
      </rPr>
      <t>158</t>
    </r>
    <r>
      <rPr>
        <sz val="10"/>
        <rFont val="宋体"/>
        <charset val="134"/>
      </rPr>
      <t>人。</t>
    </r>
  </si>
  <si>
    <r>
      <rPr>
        <sz val="10"/>
        <rFont val="Courier New"/>
        <charset val="134"/>
      </rPr>
      <t>2022</t>
    </r>
    <r>
      <rPr>
        <sz val="10"/>
        <rFont val="宋体"/>
        <charset val="134"/>
      </rPr>
      <t>年沈家村新修竹林道</t>
    </r>
    <r>
      <rPr>
        <sz val="10"/>
        <rFont val="Courier New"/>
        <charset val="134"/>
      </rPr>
      <t>6.5km</t>
    </r>
  </si>
  <si>
    <r>
      <rPr>
        <sz val="10"/>
        <rFont val="Courier New"/>
        <charset val="134"/>
      </rPr>
      <t>2022</t>
    </r>
    <r>
      <rPr>
        <sz val="10"/>
        <rFont val="宋体"/>
        <charset val="134"/>
      </rPr>
      <t>年沈家村新修机耕道</t>
    </r>
    <r>
      <rPr>
        <sz val="10"/>
        <rFont val="Courier New"/>
        <charset val="134"/>
      </rPr>
      <t>10km</t>
    </r>
  </si>
  <si>
    <r>
      <rPr>
        <sz val="10"/>
        <rFont val="Courier New"/>
        <charset val="134"/>
      </rPr>
      <t>2022</t>
    </r>
    <r>
      <rPr>
        <sz val="10"/>
        <rFont val="宋体"/>
        <charset val="134"/>
      </rPr>
      <t>年石家村新修水圳</t>
    </r>
    <r>
      <rPr>
        <sz val="10"/>
        <rFont val="Courier New"/>
        <charset val="134"/>
      </rPr>
      <t>1000</t>
    </r>
    <r>
      <rPr>
        <sz val="10"/>
        <rFont val="宋体"/>
        <charset val="134"/>
      </rPr>
      <t>米，产业机耕道硬化</t>
    </r>
    <r>
      <rPr>
        <sz val="10"/>
        <rFont val="Courier New"/>
        <charset val="134"/>
      </rPr>
      <t>400</t>
    </r>
    <r>
      <rPr>
        <sz val="10"/>
        <rFont val="宋体"/>
        <charset val="134"/>
      </rPr>
      <t>米</t>
    </r>
  </si>
  <si>
    <r>
      <rPr>
        <sz val="10"/>
        <rFont val="Courier New"/>
        <charset val="134"/>
      </rPr>
      <t>2022</t>
    </r>
    <r>
      <rPr>
        <sz val="10"/>
        <rFont val="宋体"/>
        <charset val="134"/>
      </rPr>
      <t>年石家村新修林道</t>
    </r>
    <r>
      <rPr>
        <sz val="10"/>
        <rFont val="Courier New"/>
        <charset val="134"/>
      </rPr>
      <t>1500</t>
    </r>
    <r>
      <rPr>
        <sz val="10"/>
        <rFont val="宋体"/>
        <charset val="134"/>
      </rPr>
      <t>米</t>
    </r>
  </si>
  <si>
    <r>
      <rPr>
        <sz val="10"/>
        <rFont val="宋体"/>
        <charset val="134"/>
      </rPr>
      <t>全村</t>
    </r>
    <r>
      <rPr>
        <sz val="10"/>
        <rFont val="Times New Roman"/>
        <charset val="134"/>
      </rPr>
      <t>1029</t>
    </r>
    <r>
      <rPr>
        <sz val="10"/>
        <rFont val="宋体"/>
        <charset val="134"/>
      </rPr>
      <t>人受益，其中脱贫户</t>
    </r>
    <r>
      <rPr>
        <sz val="10"/>
        <rFont val="Times New Roman"/>
        <charset val="134"/>
      </rPr>
      <t>45</t>
    </r>
    <r>
      <rPr>
        <sz val="10"/>
        <rFont val="宋体"/>
        <charset val="134"/>
      </rPr>
      <t>户，人口</t>
    </r>
    <r>
      <rPr>
        <sz val="10"/>
        <rFont val="Times New Roman"/>
        <charset val="134"/>
      </rPr>
      <t>185</t>
    </r>
    <r>
      <rPr>
        <sz val="10"/>
        <rFont val="宋体"/>
        <charset val="134"/>
      </rPr>
      <t>人</t>
    </r>
  </si>
  <si>
    <r>
      <rPr>
        <sz val="10"/>
        <rFont val="Courier New"/>
        <charset val="134"/>
      </rPr>
      <t>2022</t>
    </r>
    <r>
      <rPr>
        <sz val="10"/>
        <rFont val="宋体"/>
        <charset val="134"/>
      </rPr>
      <t>年四清村新修油茶道</t>
    </r>
    <r>
      <rPr>
        <sz val="10"/>
        <rFont val="Courier New"/>
        <charset val="134"/>
      </rPr>
      <t>1KM</t>
    </r>
  </si>
  <si>
    <r>
      <rPr>
        <sz val="10"/>
        <rFont val="宋体"/>
        <charset val="134"/>
      </rPr>
      <t>全村</t>
    </r>
    <r>
      <rPr>
        <sz val="10"/>
        <rFont val="Times New Roman"/>
        <charset val="134"/>
      </rPr>
      <t>856</t>
    </r>
    <r>
      <rPr>
        <sz val="10"/>
        <rFont val="宋体"/>
        <charset val="134"/>
      </rPr>
      <t>人受益，其中脱贫户</t>
    </r>
    <r>
      <rPr>
        <sz val="10"/>
        <rFont val="Times New Roman"/>
        <charset val="134"/>
      </rPr>
      <t>18</t>
    </r>
    <r>
      <rPr>
        <sz val="10"/>
        <rFont val="宋体"/>
        <charset val="134"/>
      </rPr>
      <t>户</t>
    </r>
    <r>
      <rPr>
        <sz val="10"/>
        <rFont val="Times New Roman"/>
        <charset val="134"/>
      </rPr>
      <t>42</t>
    </r>
    <r>
      <rPr>
        <sz val="10"/>
        <rFont val="宋体"/>
        <charset val="134"/>
      </rPr>
      <t>人。</t>
    </r>
  </si>
  <si>
    <r>
      <rPr>
        <sz val="10"/>
        <rFont val="Courier New"/>
        <charset val="134"/>
      </rPr>
      <t>2022</t>
    </r>
    <r>
      <rPr>
        <sz val="10"/>
        <rFont val="宋体"/>
        <charset val="134"/>
      </rPr>
      <t>年下匡村新修竹林道</t>
    </r>
    <r>
      <rPr>
        <sz val="10"/>
        <rFont val="Courier New"/>
        <charset val="134"/>
      </rPr>
      <t>1km</t>
    </r>
  </si>
  <si>
    <r>
      <rPr>
        <sz val="10"/>
        <rFont val="宋体"/>
        <charset val="134"/>
      </rPr>
      <t>全村</t>
    </r>
    <r>
      <rPr>
        <sz val="10"/>
        <rFont val="Times New Roman"/>
        <charset val="134"/>
      </rPr>
      <t>1259</t>
    </r>
    <r>
      <rPr>
        <sz val="10"/>
        <rFont val="宋体"/>
        <charset val="134"/>
      </rPr>
      <t>人受益，其中贫困户</t>
    </r>
    <r>
      <rPr>
        <sz val="10"/>
        <rFont val="Times New Roman"/>
        <charset val="134"/>
      </rPr>
      <t>45</t>
    </r>
    <r>
      <rPr>
        <sz val="10"/>
        <rFont val="宋体"/>
        <charset val="134"/>
      </rPr>
      <t>户</t>
    </r>
    <r>
      <rPr>
        <sz val="10"/>
        <rFont val="Times New Roman"/>
        <charset val="134"/>
      </rPr>
      <t>124</t>
    </r>
    <r>
      <rPr>
        <sz val="10"/>
        <rFont val="宋体"/>
        <charset val="134"/>
      </rPr>
      <t>人</t>
    </r>
  </si>
  <si>
    <r>
      <rPr>
        <sz val="10"/>
        <rFont val="Courier New"/>
        <charset val="134"/>
      </rPr>
      <t>2022</t>
    </r>
    <r>
      <rPr>
        <sz val="10"/>
        <rFont val="宋体"/>
        <charset val="134"/>
      </rPr>
      <t>年下匡村新修机耕道</t>
    </r>
    <r>
      <rPr>
        <sz val="10"/>
        <rFont val="Courier New"/>
        <charset val="134"/>
      </rPr>
      <t>1km</t>
    </r>
  </si>
  <si>
    <r>
      <rPr>
        <sz val="10"/>
        <rFont val="Courier New"/>
        <charset val="134"/>
      </rPr>
      <t>2022</t>
    </r>
    <r>
      <rPr>
        <sz val="10"/>
        <rFont val="宋体"/>
        <charset val="134"/>
      </rPr>
      <t>年巷子村大坝上到榔家几新修竹林道</t>
    </r>
    <r>
      <rPr>
        <sz val="10"/>
        <rFont val="Courier New"/>
        <charset val="134"/>
      </rPr>
      <t>3000</t>
    </r>
    <r>
      <rPr>
        <sz val="10"/>
        <rFont val="宋体"/>
        <charset val="134"/>
      </rPr>
      <t>米</t>
    </r>
  </si>
  <si>
    <r>
      <rPr>
        <sz val="10"/>
        <rFont val="宋体"/>
        <charset val="134"/>
      </rPr>
      <t>减少楠竹运输成本，增加竹农收入，全村</t>
    </r>
    <r>
      <rPr>
        <sz val="10"/>
        <rFont val="Times New Roman"/>
        <charset val="134"/>
      </rPr>
      <t>700</t>
    </r>
    <r>
      <rPr>
        <sz val="10"/>
        <rFont val="宋体"/>
        <charset val="134"/>
      </rPr>
      <t>人受益，其中脱贫户</t>
    </r>
    <r>
      <rPr>
        <sz val="10"/>
        <rFont val="Times New Roman"/>
        <charset val="134"/>
      </rPr>
      <t>12</t>
    </r>
    <r>
      <rPr>
        <sz val="10"/>
        <rFont val="宋体"/>
        <charset val="134"/>
      </rPr>
      <t>户</t>
    </r>
    <r>
      <rPr>
        <sz val="10"/>
        <rFont val="Times New Roman"/>
        <charset val="134"/>
      </rPr>
      <t>31</t>
    </r>
    <r>
      <rPr>
        <sz val="10"/>
        <rFont val="宋体"/>
        <charset val="134"/>
      </rPr>
      <t>人</t>
    </r>
  </si>
  <si>
    <r>
      <rPr>
        <sz val="10"/>
        <rFont val="宋体"/>
        <charset val="134"/>
      </rPr>
      <t>全村</t>
    </r>
    <r>
      <rPr>
        <sz val="10"/>
        <rFont val="Times New Roman"/>
        <charset val="134"/>
      </rPr>
      <t>700</t>
    </r>
    <r>
      <rPr>
        <sz val="10"/>
        <rFont val="宋体"/>
        <charset val="134"/>
      </rPr>
      <t>人受益，其中脱贫户</t>
    </r>
    <r>
      <rPr>
        <sz val="10"/>
        <rFont val="Times New Roman"/>
        <charset val="134"/>
      </rPr>
      <t>12</t>
    </r>
    <r>
      <rPr>
        <sz val="10"/>
        <rFont val="宋体"/>
        <charset val="134"/>
      </rPr>
      <t>户</t>
    </r>
    <r>
      <rPr>
        <sz val="10"/>
        <rFont val="Times New Roman"/>
        <charset val="134"/>
      </rPr>
      <t>31</t>
    </r>
    <r>
      <rPr>
        <sz val="10"/>
        <rFont val="宋体"/>
        <charset val="134"/>
      </rPr>
      <t>人</t>
    </r>
  </si>
  <si>
    <r>
      <rPr>
        <sz val="10"/>
        <rFont val="Courier New"/>
        <charset val="134"/>
      </rPr>
      <t>2022</t>
    </r>
    <r>
      <rPr>
        <sz val="10"/>
        <rFont val="宋体"/>
        <charset val="134"/>
      </rPr>
      <t>年石家村新建储水池</t>
    </r>
  </si>
  <si>
    <r>
      <rPr>
        <sz val="10"/>
        <rFont val="Courier New"/>
        <charset val="134"/>
      </rPr>
      <t>2022</t>
    </r>
    <r>
      <rPr>
        <sz val="10"/>
        <rFont val="宋体"/>
        <charset val="134"/>
      </rPr>
      <t>年下匡村新建排水渠</t>
    </r>
    <r>
      <rPr>
        <sz val="10"/>
        <rFont val="Courier New"/>
        <charset val="134"/>
      </rPr>
      <t>500</t>
    </r>
    <r>
      <rPr>
        <sz val="10"/>
        <rFont val="宋体"/>
        <charset val="134"/>
      </rPr>
      <t>米</t>
    </r>
  </si>
  <si>
    <r>
      <rPr>
        <sz val="10"/>
        <rFont val="Courier New"/>
        <charset val="134"/>
      </rPr>
      <t>2022</t>
    </r>
    <r>
      <rPr>
        <sz val="10"/>
        <rFont val="宋体"/>
        <charset val="134"/>
      </rPr>
      <t>年巷子村大冲水库排水渠道新修</t>
    </r>
    <r>
      <rPr>
        <sz val="10"/>
        <rFont val="Courier New"/>
        <charset val="134"/>
      </rPr>
      <t>1000</t>
    </r>
    <r>
      <rPr>
        <sz val="10"/>
        <rFont val="宋体"/>
        <charset val="134"/>
      </rPr>
      <t>米</t>
    </r>
  </si>
  <si>
    <r>
      <rPr>
        <sz val="10"/>
        <rFont val="Times New Roman"/>
        <charset val="134"/>
      </rPr>
      <t>50</t>
    </r>
    <r>
      <rPr>
        <sz val="10"/>
        <rFont val="宋体"/>
        <charset val="134"/>
      </rPr>
      <t>户</t>
    </r>
    <r>
      <rPr>
        <sz val="10"/>
        <rFont val="Times New Roman"/>
        <charset val="134"/>
      </rPr>
      <t>200</t>
    </r>
    <r>
      <rPr>
        <sz val="10"/>
        <rFont val="宋体"/>
        <charset val="134"/>
      </rPr>
      <t>人受益，其中受益脱贫人口</t>
    </r>
    <r>
      <rPr>
        <sz val="10"/>
        <rFont val="Times New Roman"/>
        <charset val="134"/>
      </rPr>
      <t>5</t>
    </r>
    <r>
      <rPr>
        <sz val="10"/>
        <rFont val="宋体"/>
        <charset val="134"/>
      </rPr>
      <t>人。</t>
    </r>
  </si>
  <si>
    <r>
      <rPr>
        <sz val="10"/>
        <rFont val="Courier New"/>
        <charset val="134"/>
      </rPr>
      <t>2022</t>
    </r>
    <r>
      <rPr>
        <sz val="10"/>
        <rFont val="宋体"/>
        <charset val="134"/>
      </rPr>
      <t>年巷子村兰家田水渠新修</t>
    </r>
    <r>
      <rPr>
        <sz val="10"/>
        <rFont val="Courier New"/>
        <charset val="134"/>
      </rPr>
      <t>1500</t>
    </r>
    <r>
      <rPr>
        <sz val="10"/>
        <rFont val="宋体"/>
        <charset val="134"/>
      </rPr>
      <t>米</t>
    </r>
  </si>
  <si>
    <r>
      <rPr>
        <sz val="10"/>
        <rFont val="宋体"/>
        <charset val="134"/>
      </rPr>
      <t>全村</t>
    </r>
    <r>
      <rPr>
        <sz val="10"/>
        <rFont val="Times New Roman"/>
        <charset val="134"/>
      </rPr>
      <t>1100</t>
    </r>
    <r>
      <rPr>
        <sz val="10"/>
        <rFont val="宋体"/>
        <charset val="134"/>
      </rPr>
      <t>人受益，其中脱贫户</t>
    </r>
    <r>
      <rPr>
        <sz val="10"/>
        <rFont val="Times New Roman"/>
        <charset val="134"/>
      </rPr>
      <t>30</t>
    </r>
    <r>
      <rPr>
        <sz val="10"/>
        <rFont val="宋体"/>
        <charset val="134"/>
      </rPr>
      <t>户</t>
    </r>
    <r>
      <rPr>
        <sz val="10"/>
        <rFont val="Times New Roman"/>
        <charset val="134"/>
      </rPr>
      <t>109</t>
    </r>
    <r>
      <rPr>
        <sz val="10"/>
        <rFont val="宋体"/>
        <charset val="134"/>
      </rPr>
      <t>人。</t>
    </r>
  </si>
  <si>
    <r>
      <rPr>
        <sz val="10"/>
        <rFont val="Courier New"/>
        <charset val="134"/>
      </rPr>
      <t>2022</t>
    </r>
    <r>
      <rPr>
        <sz val="10"/>
        <rFont val="宋体"/>
        <charset val="134"/>
      </rPr>
      <t>年谢家村水圳修建</t>
    </r>
    <r>
      <rPr>
        <sz val="10"/>
        <rFont val="Courier New"/>
        <charset val="134"/>
      </rPr>
      <t>2</t>
    </r>
    <r>
      <rPr>
        <sz val="10"/>
        <rFont val="宋体"/>
        <charset val="134"/>
      </rPr>
      <t>千米</t>
    </r>
  </si>
  <si>
    <r>
      <rPr>
        <sz val="10"/>
        <rFont val="宋体"/>
        <charset val="134"/>
      </rPr>
      <t>新增加水圳修建，使全村</t>
    </r>
    <r>
      <rPr>
        <sz val="10"/>
        <rFont val="Times New Roman"/>
        <charset val="134"/>
      </rPr>
      <t>1700</t>
    </r>
    <r>
      <rPr>
        <sz val="10"/>
        <rFont val="宋体"/>
        <charset val="134"/>
      </rPr>
      <t>人受益，其中脱贫户</t>
    </r>
    <r>
      <rPr>
        <sz val="10"/>
        <rFont val="Times New Roman"/>
        <charset val="134"/>
      </rPr>
      <t>106</t>
    </r>
    <r>
      <rPr>
        <sz val="10"/>
        <rFont val="宋体"/>
        <charset val="134"/>
      </rPr>
      <t>户</t>
    </r>
    <r>
      <rPr>
        <sz val="10"/>
        <rFont val="Times New Roman"/>
        <charset val="134"/>
      </rPr>
      <t>389</t>
    </r>
    <r>
      <rPr>
        <sz val="10"/>
        <rFont val="宋体"/>
        <charset val="134"/>
      </rPr>
      <t>人。</t>
    </r>
  </si>
  <si>
    <r>
      <rPr>
        <sz val="10"/>
        <rFont val="Courier New"/>
        <charset val="134"/>
      </rPr>
      <t>2022</t>
    </r>
    <r>
      <rPr>
        <sz val="10"/>
        <rFont val="宋体"/>
        <charset val="134"/>
      </rPr>
      <t>年柳山村锦头坝维修加固</t>
    </r>
    <r>
      <rPr>
        <sz val="10"/>
        <rFont val="Courier New"/>
        <charset val="134"/>
      </rPr>
      <t>50</t>
    </r>
    <r>
      <rPr>
        <sz val="10"/>
        <rFont val="宋体"/>
        <charset val="134"/>
      </rPr>
      <t>米</t>
    </r>
  </si>
  <si>
    <r>
      <rPr>
        <sz val="10"/>
        <rFont val="Courier New"/>
        <charset val="134"/>
      </rPr>
      <t>2022</t>
    </r>
    <r>
      <rPr>
        <sz val="10"/>
        <rFont val="宋体"/>
        <charset val="134"/>
      </rPr>
      <t>年石家村石桥子至九龙庙防洪堤建设</t>
    </r>
    <r>
      <rPr>
        <sz val="10"/>
        <rFont val="Courier New"/>
        <charset val="134"/>
      </rPr>
      <t>800</t>
    </r>
    <r>
      <rPr>
        <sz val="10"/>
        <rFont val="宋体"/>
        <charset val="134"/>
      </rPr>
      <t>米</t>
    </r>
  </si>
  <si>
    <r>
      <rPr>
        <sz val="10"/>
        <rFont val="Courier New"/>
        <charset val="134"/>
      </rPr>
      <t>2022</t>
    </r>
    <r>
      <rPr>
        <sz val="10"/>
        <rFont val="宋体"/>
        <charset val="134"/>
      </rPr>
      <t>年盐井村自来水净化池修建</t>
    </r>
  </si>
  <si>
    <r>
      <rPr>
        <sz val="10"/>
        <rFont val="宋体"/>
        <charset val="134"/>
      </rPr>
      <t>全村</t>
    </r>
    <r>
      <rPr>
        <sz val="10"/>
        <rFont val="Times New Roman"/>
        <charset val="134"/>
      </rPr>
      <t>1600</t>
    </r>
    <r>
      <rPr>
        <sz val="10"/>
        <rFont val="宋体"/>
        <charset val="134"/>
      </rPr>
      <t>人受益，其中脱贫户</t>
    </r>
    <r>
      <rPr>
        <sz val="10"/>
        <rFont val="Times New Roman"/>
        <charset val="134"/>
      </rPr>
      <t>47</t>
    </r>
    <r>
      <rPr>
        <sz val="10"/>
        <rFont val="宋体"/>
        <charset val="134"/>
      </rPr>
      <t>户</t>
    </r>
    <r>
      <rPr>
        <sz val="10"/>
        <rFont val="Times New Roman"/>
        <charset val="134"/>
      </rPr>
      <t>165</t>
    </r>
    <r>
      <rPr>
        <sz val="10"/>
        <rFont val="宋体"/>
        <charset val="134"/>
      </rPr>
      <t>人。</t>
    </r>
  </si>
  <si>
    <r>
      <rPr>
        <sz val="10"/>
        <rFont val="宋体"/>
        <charset val="134"/>
      </rPr>
      <t>联兴村</t>
    </r>
    <r>
      <rPr>
        <sz val="10"/>
        <rFont val="Courier New"/>
        <charset val="134"/>
      </rPr>
      <t>2022</t>
    </r>
    <r>
      <rPr>
        <sz val="10"/>
        <rFont val="宋体"/>
        <charset val="134"/>
      </rPr>
      <t>年油茶丰产培育</t>
    </r>
  </si>
  <si>
    <r>
      <rPr>
        <sz val="10"/>
        <rFont val="Times New Roman"/>
        <charset val="134"/>
      </rPr>
      <t>585</t>
    </r>
    <r>
      <rPr>
        <sz val="10"/>
        <rFont val="宋体"/>
        <charset val="134"/>
      </rPr>
      <t>户</t>
    </r>
    <r>
      <rPr>
        <sz val="10"/>
        <rFont val="Times New Roman"/>
        <charset val="134"/>
      </rPr>
      <t>3150</t>
    </r>
    <r>
      <rPr>
        <sz val="10"/>
        <rFont val="宋体"/>
        <charset val="134"/>
      </rPr>
      <t>人受益，其中脱贫户</t>
    </r>
    <r>
      <rPr>
        <sz val="10"/>
        <rFont val="Times New Roman"/>
        <charset val="134"/>
      </rPr>
      <t>155</t>
    </r>
    <r>
      <rPr>
        <sz val="10"/>
        <rFont val="宋体"/>
        <charset val="134"/>
      </rPr>
      <t>户</t>
    </r>
    <r>
      <rPr>
        <sz val="10"/>
        <rFont val="Times New Roman"/>
        <charset val="134"/>
      </rPr>
      <t>772</t>
    </r>
    <r>
      <rPr>
        <sz val="10"/>
        <rFont val="宋体"/>
        <charset val="134"/>
      </rPr>
      <t>人</t>
    </r>
  </si>
  <si>
    <r>
      <rPr>
        <sz val="10"/>
        <rFont val="宋体"/>
        <charset val="134"/>
      </rPr>
      <t>上白村</t>
    </r>
    <r>
      <rPr>
        <sz val="10"/>
        <rFont val="Courier New"/>
        <charset val="134"/>
      </rPr>
      <t>2022</t>
    </r>
    <r>
      <rPr>
        <sz val="10"/>
        <rFont val="宋体"/>
        <charset val="134"/>
      </rPr>
      <t>年油茶丰产培育</t>
    </r>
  </si>
  <si>
    <r>
      <rPr>
        <sz val="10"/>
        <rFont val="宋体"/>
        <charset val="134"/>
      </rPr>
      <t>曾家湾村</t>
    </r>
    <r>
      <rPr>
        <sz val="10"/>
        <rFont val="Courier New"/>
        <charset val="134"/>
      </rPr>
      <t>2022</t>
    </r>
    <r>
      <rPr>
        <sz val="10"/>
        <rFont val="宋体"/>
        <charset val="134"/>
      </rPr>
      <t>年杂交水稻制种</t>
    </r>
  </si>
  <si>
    <r>
      <rPr>
        <sz val="10"/>
        <rFont val="宋体"/>
        <charset val="134"/>
      </rPr>
      <t>预计增加农户收入</t>
    </r>
    <r>
      <rPr>
        <sz val="10"/>
        <rFont val="Times New Roman"/>
        <charset val="134"/>
      </rPr>
      <t>2</t>
    </r>
    <r>
      <rPr>
        <sz val="10"/>
        <rFont val="宋体"/>
        <charset val="134"/>
      </rPr>
      <t>万元，受益</t>
    </r>
    <r>
      <rPr>
        <sz val="10"/>
        <rFont val="Times New Roman"/>
        <charset val="134"/>
      </rPr>
      <t>1287</t>
    </r>
    <r>
      <rPr>
        <sz val="10"/>
        <rFont val="宋体"/>
        <charset val="134"/>
      </rPr>
      <t>人，其中受益脱贫人口</t>
    </r>
    <r>
      <rPr>
        <sz val="10"/>
        <rFont val="Times New Roman"/>
        <charset val="134"/>
      </rPr>
      <t>179</t>
    </r>
    <r>
      <rPr>
        <sz val="10"/>
        <rFont val="宋体"/>
        <charset val="134"/>
      </rPr>
      <t>人。</t>
    </r>
  </si>
  <si>
    <r>
      <rPr>
        <sz val="10"/>
        <rFont val="宋体"/>
        <charset val="134"/>
      </rPr>
      <t>下湾村</t>
    </r>
    <r>
      <rPr>
        <sz val="10"/>
        <rFont val="Courier New"/>
        <charset val="134"/>
      </rPr>
      <t>2022</t>
    </r>
    <r>
      <rPr>
        <sz val="10"/>
        <rFont val="宋体"/>
        <charset val="134"/>
      </rPr>
      <t>年杂交水稻制种</t>
    </r>
  </si>
  <si>
    <r>
      <rPr>
        <sz val="10"/>
        <rFont val="宋体"/>
        <charset val="134"/>
      </rPr>
      <t>杂交水稻制种</t>
    </r>
    <r>
      <rPr>
        <sz val="10"/>
        <rFont val="Times New Roman"/>
        <charset val="134"/>
      </rPr>
      <t>800</t>
    </r>
    <r>
      <rPr>
        <sz val="10"/>
        <rFont val="宋体"/>
        <charset val="134"/>
      </rPr>
      <t>亩</t>
    </r>
  </si>
  <si>
    <r>
      <rPr>
        <sz val="10"/>
        <rFont val="宋体"/>
        <charset val="134"/>
      </rPr>
      <t>预计增加农户收入</t>
    </r>
    <r>
      <rPr>
        <sz val="10"/>
        <rFont val="Times New Roman"/>
        <charset val="134"/>
      </rPr>
      <t>2</t>
    </r>
    <r>
      <rPr>
        <sz val="10"/>
        <rFont val="宋体"/>
        <charset val="134"/>
      </rPr>
      <t>万元，受益</t>
    </r>
    <r>
      <rPr>
        <sz val="10"/>
        <rFont val="Times New Roman"/>
        <charset val="134"/>
      </rPr>
      <t>2236</t>
    </r>
    <r>
      <rPr>
        <sz val="10"/>
        <rFont val="宋体"/>
        <charset val="134"/>
      </rPr>
      <t>人，其中受益脱贫人口</t>
    </r>
    <r>
      <rPr>
        <sz val="10"/>
        <rFont val="Times New Roman"/>
        <charset val="134"/>
      </rPr>
      <t>298</t>
    </r>
    <r>
      <rPr>
        <sz val="10"/>
        <rFont val="宋体"/>
        <charset val="134"/>
      </rPr>
      <t>人。</t>
    </r>
  </si>
  <si>
    <r>
      <rPr>
        <sz val="10"/>
        <rFont val="宋体"/>
        <charset val="134"/>
      </rPr>
      <t>宝善村</t>
    </r>
    <r>
      <rPr>
        <sz val="10"/>
        <rFont val="Courier New"/>
        <charset val="134"/>
      </rPr>
      <t>2022</t>
    </r>
    <r>
      <rPr>
        <sz val="10"/>
        <rFont val="宋体"/>
        <charset val="134"/>
      </rPr>
      <t>年杂交水稻制种</t>
    </r>
  </si>
  <si>
    <r>
      <rPr>
        <sz val="10"/>
        <rFont val="宋体"/>
        <charset val="134"/>
      </rPr>
      <t>杂交水稻制种</t>
    </r>
    <r>
      <rPr>
        <sz val="10"/>
        <rFont val="Times New Roman"/>
        <charset val="134"/>
      </rPr>
      <t>600</t>
    </r>
    <r>
      <rPr>
        <sz val="10"/>
        <rFont val="宋体"/>
        <charset val="134"/>
      </rPr>
      <t>亩</t>
    </r>
  </si>
  <si>
    <r>
      <rPr>
        <sz val="10"/>
        <rFont val="宋体"/>
        <charset val="134"/>
      </rPr>
      <t>预计增加农户收入</t>
    </r>
    <r>
      <rPr>
        <sz val="10"/>
        <rFont val="Times New Roman"/>
        <charset val="134"/>
      </rPr>
      <t>2</t>
    </r>
    <r>
      <rPr>
        <sz val="10"/>
        <rFont val="宋体"/>
        <charset val="134"/>
      </rPr>
      <t>万元，受益</t>
    </r>
    <r>
      <rPr>
        <sz val="10"/>
        <rFont val="Times New Roman"/>
        <charset val="134"/>
      </rPr>
      <t>2168</t>
    </r>
    <r>
      <rPr>
        <sz val="10"/>
        <rFont val="宋体"/>
        <charset val="134"/>
      </rPr>
      <t>人，其中受益脱贫人口</t>
    </r>
    <r>
      <rPr>
        <sz val="10"/>
        <rFont val="Times New Roman"/>
        <charset val="134"/>
      </rPr>
      <t>286</t>
    </r>
    <r>
      <rPr>
        <sz val="10"/>
        <rFont val="宋体"/>
        <charset val="134"/>
      </rPr>
      <t>人。</t>
    </r>
  </si>
  <si>
    <r>
      <rPr>
        <sz val="10"/>
        <rFont val="宋体"/>
        <charset val="134"/>
      </rPr>
      <t>罗连村</t>
    </r>
    <r>
      <rPr>
        <sz val="10"/>
        <rFont val="Courier New"/>
        <charset val="134"/>
      </rPr>
      <t>2022</t>
    </r>
    <r>
      <rPr>
        <sz val="10"/>
        <rFont val="宋体"/>
        <charset val="134"/>
      </rPr>
      <t>年楠竹低改</t>
    </r>
  </si>
  <si>
    <r>
      <rPr>
        <sz val="10"/>
        <rFont val="宋体"/>
        <charset val="134"/>
      </rPr>
      <t>楠竹低改</t>
    </r>
    <r>
      <rPr>
        <sz val="10"/>
        <rFont val="Times New Roman"/>
        <charset val="134"/>
      </rPr>
      <t>600</t>
    </r>
    <r>
      <rPr>
        <sz val="10"/>
        <rFont val="宋体"/>
        <charset val="134"/>
      </rPr>
      <t>亩</t>
    </r>
  </si>
  <si>
    <r>
      <rPr>
        <sz val="10"/>
        <rFont val="宋体"/>
        <charset val="134"/>
      </rPr>
      <t>预计每亩增加楠竹产量</t>
    </r>
    <r>
      <rPr>
        <sz val="10"/>
        <rFont val="Times New Roman"/>
        <charset val="134"/>
      </rPr>
      <t>20</t>
    </r>
    <r>
      <rPr>
        <sz val="10"/>
        <rFont val="宋体"/>
        <charset val="134"/>
      </rPr>
      <t>根</t>
    </r>
    <r>
      <rPr>
        <sz val="10"/>
        <rFont val="Times New Roman"/>
        <charset val="134"/>
      </rPr>
      <t>,</t>
    </r>
    <r>
      <rPr>
        <sz val="10"/>
        <rFont val="宋体"/>
        <charset val="134"/>
      </rPr>
      <t>受益</t>
    </r>
    <r>
      <rPr>
        <sz val="10"/>
        <rFont val="Times New Roman"/>
        <charset val="134"/>
      </rPr>
      <t>420</t>
    </r>
    <r>
      <rPr>
        <sz val="10"/>
        <rFont val="宋体"/>
        <charset val="134"/>
      </rPr>
      <t>人，其中受益脱贫人口</t>
    </r>
    <r>
      <rPr>
        <sz val="10"/>
        <rFont val="Times New Roman"/>
        <charset val="134"/>
      </rPr>
      <t xml:space="preserve"> 217</t>
    </r>
    <r>
      <rPr>
        <sz val="10"/>
        <rFont val="宋体"/>
        <charset val="134"/>
      </rPr>
      <t>人。</t>
    </r>
  </si>
  <si>
    <r>
      <rPr>
        <sz val="10"/>
        <rFont val="宋体"/>
        <charset val="134"/>
      </rPr>
      <t>预计增加农户收入</t>
    </r>
    <r>
      <rPr>
        <sz val="10"/>
        <rFont val="Times New Roman"/>
        <charset val="134"/>
      </rPr>
      <t>600</t>
    </r>
    <r>
      <rPr>
        <sz val="10"/>
        <rFont val="宋体"/>
        <charset val="134"/>
      </rPr>
      <t>元每亩，受益</t>
    </r>
    <r>
      <rPr>
        <sz val="10"/>
        <rFont val="Times New Roman"/>
        <charset val="134"/>
      </rPr>
      <t>12</t>
    </r>
    <r>
      <rPr>
        <sz val="10"/>
        <rFont val="宋体"/>
        <charset val="134"/>
      </rPr>
      <t>户</t>
    </r>
    <r>
      <rPr>
        <sz val="10"/>
        <rFont val="Times New Roman"/>
        <charset val="134"/>
      </rPr>
      <t>56</t>
    </r>
    <r>
      <rPr>
        <sz val="10"/>
        <rFont val="宋体"/>
        <charset val="134"/>
      </rPr>
      <t>人，其中受益脱贫人口</t>
    </r>
    <r>
      <rPr>
        <sz val="10"/>
        <rFont val="Times New Roman"/>
        <charset val="134"/>
      </rPr>
      <t>24</t>
    </r>
    <r>
      <rPr>
        <sz val="10"/>
        <rFont val="宋体"/>
        <charset val="134"/>
      </rPr>
      <t>人。</t>
    </r>
  </si>
  <si>
    <r>
      <rPr>
        <sz val="10"/>
        <rFont val="宋体"/>
        <charset val="134"/>
      </rPr>
      <t>宝善村</t>
    </r>
    <r>
      <rPr>
        <sz val="10"/>
        <rFont val="Courier New"/>
        <charset val="134"/>
      </rPr>
      <t>2022</t>
    </r>
    <r>
      <rPr>
        <sz val="10"/>
        <rFont val="宋体"/>
        <charset val="134"/>
      </rPr>
      <t>年楠竹低改</t>
    </r>
  </si>
  <si>
    <r>
      <rPr>
        <sz val="10"/>
        <rFont val="宋体"/>
        <charset val="134"/>
      </rPr>
      <t>楠竹低改</t>
    </r>
    <r>
      <rPr>
        <sz val="10"/>
        <rFont val="Times New Roman"/>
        <charset val="134"/>
      </rPr>
      <t>560</t>
    </r>
    <r>
      <rPr>
        <sz val="10"/>
        <rFont val="宋体"/>
        <charset val="134"/>
      </rPr>
      <t>亩</t>
    </r>
  </si>
  <si>
    <r>
      <rPr>
        <sz val="10"/>
        <rFont val="宋体"/>
        <charset val="134"/>
      </rPr>
      <t>预计每亩增加楠竹产量</t>
    </r>
    <r>
      <rPr>
        <sz val="10"/>
        <rFont val="Times New Roman"/>
        <charset val="134"/>
      </rPr>
      <t>20</t>
    </r>
    <r>
      <rPr>
        <sz val="10"/>
        <rFont val="宋体"/>
        <charset val="134"/>
      </rPr>
      <t>根</t>
    </r>
    <r>
      <rPr>
        <sz val="10"/>
        <rFont val="Times New Roman"/>
        <charset val="134"/>
      </rPr>
      <t>,</t>
    </r>
    <r>
      <rPr>
        <sz val="10"/>
        <rFont val="宋体"/>
        <charset val="134"/>
      </rPr>
      <t>受益</t>
    </r>
    <r>
      <rPr>
        <sz val="10"/>
        <rFont val="Times New Roman"/>
        <charset val="134"/>
      </rPr>
      <t>146</t>
    </r>
    <r>
      <rPr>
        <sz val="10"/>
        <rFont val="宋体"/>
        <charset val="134"/>
      </rPr>
      <t>人，其中受益脱贫人口</t>
    </r>
    <r>
      <rPr>
        <sz val="10"/>
        <rFont val="Times New Roman"/>
        <charset val="134"/>
      </rPr>
      <t xml:space="preserve"> 58</t>
    </r>
    <r>
      <rPr>
        <sz val="10"/>
        <rFont val="宋体"/>
        <charset val="134"/>
      </rPr>
      <t>人。</t>
    </r>
  </si>
  <si>
    <r>
      <rPr>
        <sz val="10"/>
        <rFont val="宋体"/>
        <charset val="134"/>
      </rPr>
      <t>改善生产条件、提高生产效率，受益</t>
    </r>
    <r>
      <rPr>
        <sz val="10"/>
        <rFont val="Times New Roman"/>
        <charset val="134"/>
      </rPr>
      <t>1068</t>
    </r>
    <r>
      <rPr>
        <sz val="10"/>
        <rFont val="宋体"/>
        <charset val="134"/>
      </rPr>
      <t>人，其中受益脱贫人口</t>
    </r>
    <r>
      <rPr>
        <sz val="10"/>
        <rFont val="Times New Roman"/>
        <charset val="134"/>
      </rPr>
      <t>112</t>
    </r>
    <r>
      <rPr>
        <sz val="10"/>
        <rFont val="宋体"/>
        <charset val="134"/>
      </rPr>
      <t>人。</t>
    </r>
  </si>
  <si>
    <r>
      <rPr>
        <sz val="10"/>
        <rFont val="宋体"/>
        <charset val="134"/>
      </rPr>
      <t>宝善村</t>
    </r>
    <r>
      <rPr>
        <sz val="10"/>
        <rFont val="Courier New"/>
        <charset val="134"/>
      </rPr>
      <t>2022</t>
    </r>
    <r>
      <rPr>
        <sz val="10"/>
        <rFont val="宋体"/>
        <charset val="134"/>
      </rPr>
      <t>年桥梁建设</t>
    </r>
  </si>
  <si>
    <r>
      <rPr>
        <sz val="10"/>
        <rFont val="宋体"/>
        <charset val="134"/>
      </rPr>
      <t>桥梁修建</t>
    </r>
    <r>
      <rPr>
        <sz val="10"/>
        <rFont val="Times New Roman"/>
        <charset val="134"/>
      </rPr>
      <t>4.5x20m</t>
    </r>
  </si>
  <si>
    <r>
      <rPr>
        <sz val="10"/>
        <rFont val="宋体"/>
        <charset val="134"/>
      </rPr>
      <t>受益人口</t>
    </r>
    <r>
      <rPr>
        <sz val="10"/>
        <rFont val="Times New Roman"/>
        <charset val="134"/>
      </rPr>
      <t>1106</t>
    </r>
    <r>
      <rPr>
        <sz val="10"/>
        <rFont val="宋体"/>
        <charset val="134"/>
      </rPr>
      <t>人，其中已脱贫人口</t>
    </r>
    <r>
      <rPr>
        <sz val="10"/>
        <rFont val="Times New Roman"/>
        <charset val="134"/>
      </rPr>
      <t>112</t>
    </r>
    <r>
      <rPr>
        <sz val="10"/>
        <rFont val="宋体"/>
        <charset val="134"/>
      </rPr>
      <t>人</t>
    </r>
  </si>
  <si>
    <r>
      <rPr>
        <sz val="10"/>
        <rFont val="宋体"/>
        <charset val="134"/>
      </rPr>
      <t>唐家坊村</t>
    </r>
    <r>
      <rPr>
        <sz val="10"/>
        <rFont val="Courier New"/>
        <charset val="134"/>
      </rPr>
      <t>2022</t>
    </r>
    <r>
      <rPr>
        <sz val="10"/>
        <rFont val="宋体"/>
        <charset val="134"/>
      </rPr>
      <t>年洪江大坝修建</t>
    </r>
  </si>
  <si>
    <r>
      <rPr>
        <sz val="10"/>
        <rFont val="宋体"/>
        <charset val="134"/>
      </rPr>
      <t>坝长</t>
    </r>
    <r>
      <rPr>
        <sz val="10"/>
        <rFont val="Times New Roman"/>
        <charset val="134"/>
      </rPr>
      <t>70</t>
    </r>
    <r>
      <rPr>
        <sz val="10"/>
        <rFont val="宋体"/>
        <charset val="134"/>
      </rPr>
      <t>米宽</t>
    </r>
    <r>
      <rPr>
        <sz val="10"/>
        <rFont val="Times New Roman"/>
        <charset val="134"/>
      </rPr>
      <t>3</t>
    </r>
    <r>
      <rPr>
        <sz val="10"/>
        <rFont val="宋体"/>
        <charset val="134"/>
      </rPr>
      <t>米高</t>
    </r>
    <r>
      <rPr>
        <sz val="10"/>
        <rFont val="Times New Roman"/>
        <charset val="134"/>
      </rPr>
      <t>4.5</t>
    </r>
    <r>
      <rPr>
        <sz val="10"/>
        <rFont val="宋体"/>
        <charset val="134"/>
      </rPr>
      <t>米共</t>
    </r>
    <r>
      <rPr>
        <sz val="10"/>
        <rFont val="Times New Roman"/>
        <charset val="134"/>
      </rPr>
      <t>945</t>
    </r>
    <r>
      <rPr>
        <sz val="10"/>
        <rFont val="宋体"/>
        <charset val="134"/>
      </rPr>
      <t>立方</t>
    </r>
  </si>
  <si>
    <r>
      <rPr>
        <sz val="10"/>
        <rFont val="宋体"/>
        <charset val="134"/>
      </rPr>
      <t>改善</t>
    </r>
    <r>
      <rPr>
        <sz val="10"/>
        <rFont val="Times New Roman"/>
        <charset val="134"/>
      </rPr>
      <t>260</t>
    </r>
    <r>
      <rPr>
        <sz val="10"/>
        <rFont val="宋体"/>
        <charset val="134"/>
      </rPr>
      <t>亩制种田农水灌溉</t>
    </r>
  </si>
  <si>
    <r>
      <rPr>
        <sz val="10"/>
        <rFont val="宋体"/>
        <charset val="134"/>
      </rPr>
      <t>受益人口</t>
    </r>
    <r>
      <rPr>
        <sz val="10"/>
        <rFont val="Times New Roman"/>
        <charset val="134"/>
      </rPr>
      <t>460</t>
    </r>
    <r>
      <rPr>
        <sz val="10"/>
        <rFont val="宋体"/>
        <charset val="134"/>
      </rPr>
      <t>人，其中已脱贫人口</t>
    </r>
    <r>
      <rPr>
        <sz val="10"/>
        <rFont val="Times New Roman"/>
        <charset val="134"/>
      </rPr>
      <t>40</t>
    </r>
    <r>
      <rPr>
        <sz val="10"/>
        <rFont val="宋体"/>
        <charset val="134"/>
      </rPr>
      <t>人</t>
    </r>
  </si>
  <si>
    <r>
      <rPr>
        <sz val="10"/>
        <rFont val="宋体"/>
        <charset val="134"/>
      </rPr>
      <t>湖塘村</t>
    </r>
    <r>
      <rPr>
        <sz val="10"/>
        <rFont val="Courier New"/>
        <charset val="134"/>
      </rPr>
      <t>2022</t>
    </r>
    <r>
      <rPr>
        <sz val="10"/>
        <rFont val="宋体"/>
        <charset val="134"/>
      </rPr>
      <t>年生产道修建</t>
    </r>
  </si>
  <si>
    <r>
      <rPr>
        <sz val="10"/>
        <rFont val="宋体"/>
        <charset val="134"/>
      </rPr>
      <t>生产道修建</t>
    </r>
    <r>
      <rPr>
        <sz val="10"/>
        <rFont val="Times New Roman"/>
        <charset val="134"/>
      </rPr>
      <t>2.5</t>
    </r>
    <r>
      <rPr>
        <sz val="10"/>
        <rFont val="宋体"/>
        <charset val="134"/>
      </rPr>
      <t>公里</t>
    </r>
  </si>
  <si>
    <r>
      <rPr>
        <sz val="10"/>
        <rFont val="宋体"/>
        <charset val="134"/>
      </rPr>
      <t>受益人口</t>
    </r>
    <r>
      <rPr>
        <sz val="10"/>
        <rFont val="Times New Roman"/>
        <charset val="134"/>
      </rPr>
      <t>1458</t>
    </r>
    <r>
      <rPr>
        <sz val="10"/>
        <rFont val="宋体"/>
        <charset val="134"/>
      </rPr>
      <t>人，其中已脱贫人口</t>
    </r>
    <r>
      <rPr>
        <sz val="10"/>
        <rFont val="Times New Roman"/>
        <charset val="134"/>
      </rPr>
      <t>250</t>
    </r>
    <r>
      <rPr>
        <sz val="10"/>
        <rFont val="宋体"/>
        <charset val="134"/>
      </rPr>
      <t>人</t>
    </r>
  </si>
  <si>
    <r>
      <rPr>
        <sz val="10"/>
        <rFont val="宋体"/>
        <charset val="134"/>
      </rPr>
      <t>曾家湾村</t>
    </r>
    <r>
      <rPr>
        <sz val="10"/>
        <rFont val="Courier New"/>
        <charset val="134"/>
      </rPr>
      <t>2022</t>
    </r>
    <r>
      <rPr>
        <sz val="10"/>
        <rFont val="宋体"/>
        <charset val="134"/>
      </rPr>
      <t>年排洪渠</t>
    </r>
  </si>
  <si>
    <r>
      <rPr>
        <sz val="10"/>
        <rFont val="宋体"/>
        <charset val="134"/>
      </rPr>
      <t>排洪渠</t>
    </r>
    <r>
      <rPr>
        <sz val="10"/>
        <rFont val="Times New Roman"/>
        <charset val="134"/>
      </rPr>
      <t>0.3</t>
    </r>
    <r>
      <rPr>
        <sz val="10"/>
        <rFont val="宋体"/>
        <charset val="134"/>
      </rPr>
      <t>公里</t>
    </r>
  </si>
  <si>
    <r>
      <rPr>
        <sz val="10"/>
        <rFont val="宋体"/>
        <charset val="134"/>
      </rPr>
      <t>受益人口</t>
    </r>
    <r>
      <rPr>
        <sz val="10"/>
        <rFont val="Times New Roman"/>
        <charset val="134"/>
      </rPr>
      <t>1287</t>
    </r>
    <r>
      <rPr>
        <sz val="10"/>
        <rFont val="宋体"/>
        <charset val="134"/>
      </rPr>
      <t>人，其中已脱贫人口</t>
    </r>
    <r>
      <rPr>
        <sz val="10"/>
        <rFont val="Times New Roman"/>
        <charset val="134"/>
      </rPr>
      <t>179</t>
    </r>
    <r>
      <rPr>
        <sz val="10"/>
        <rFont val="宋体"/>
        <charset val="134"/>
      </rPr>
      <t>人</t>
    </r>
  </si>
  <si>
    <r>
      <rPr>
        <sz val="10"/>
        <rFont val="宋体"/>
        <charset val="134"/>
      </rPr>
      <t>曾家湾村</t>
    </r>
    <r>
      <rPr>
        <sz val="10"/>
        <rFont val="Courier New"/>
        <charset val="134"/>
      </rPr>
      <t>2022</t>
    </r>
    <r>
      <rPr>
        <sz val="10"/>
        <rFont val="宋体"/>
        <charset val="134"/>
      </rPr>
      <t>年水渠</t>
    </r>
  </si>
  <si>
    <r>
      <rPr>
        <sz val="10"/>
        <rFont val="宋体"/>
        <charset val="134"/>
      </rPr>
      <t>修建水渠</t>
    </r>
    <r>
      <rPr>
        <sz val="10"/>
        <rFont val="Times New Roman"/>
        <charset val="134"/>
      </rPr>
      <t>2.5</t>
    </r>
    <r>
      <rPr>
        <sz val="10"/>
        <rFont val="宋体"/>
        <charset val="134"/>
      </rPr>
      <t>公里</t>
    </r>
  </si>
  <si>
    <r>
      <rPr>
        <sz val="10"/>
        <rFont val="宋体"/>
        <charset val="134"/>
      </rPr>
      <t>受益人口</t>
    </r>
    <r>
      <rPr>
        <sz val="10"/>
        <rFont val="Times New Roman"/>
        <charset val="134"/>
      </rPr>
      <t>1287</t>
    </r>
    <r>
      <rPr>
        <sz val="10"/>
        <rFont val="宋体"/>
        <charset val="134"/>
      </rPr>
      <t>人其中已脱贫人口</t>
    </r>
    <r>
      <rPr>
        <sz val="10"/>
        <rFont val="Times New Roman"/>
        <charset val="134"/>
      </rPr>
      <t>179</t>
    </r>
    <r>
      <rPr>
        <sz val="10"/>
        <rFont val="宋体"/>
        <charset val="134"/>
      </rPr>
      <t>人</t>
    </r>
  </si>
  <si>
    <r>
      <rPr>
        <sz val="10"/>
        <rFont val="宋体"/>
        <charset val="134"/>
      </rPr>
      <t>赖梅</t>
    </r>
    <r>
      <rPr>
        <sz val="10"/>
        <rFont val="Courier New"/>
        <charset val="134"/>
      </rPr>
      <t>2022</t>
    </r>
    <r>
      <rPr>
        <sz val="10"/>
        <rFont val="宋体"/>
        <charset val="134"/>
      </rPr>
      <t>年刘成仿家到木鱼山水渠</t>
    </r>
  </si>
  <si>
    <r>
      <rPr>
        <sz val="10"/>
        <rFont val="宋体"/>
        <charset val="134"/>
      </rPr>
      <t>刘成仿家到木鱼山水渠硬化</t>
    </r>
    <r>
      <rPr>
        <sz val="10"/>
        <rFont val="Times New Roman"/>
        <charset val="134"/>
      </rPr>
      <t>2</t>
    </r>
    <r>
      <rPr>
        <sz val="10"/>
        <rFont val="宋体"/>
        <charset val="134"/>
      </rPr>
      <t>千米</t>
    </r>
  </si>
  <si>
    <r>
      <rPr>
        <sz val="10"/>
        <rFont val="宋体"/>
        <charset val="134"/>
      </rPr>
      <t>受益人口</t>
    </r>
    <r>
      <rPr>
        <sz val="10"/>
        <rFont val="Times New Roman"/>
        <charset val="134"/>
      </rPr>
      <t>226</t>
    </r>
    <r>
      <rPr>
        <sz val="10"/>
        <rFont val="宋体"/>
        <charset val="134"/>
      </rPr>
      <t>人，其中已脱贫人口</t>
    </r>
    <r>
      <rPr>
        <sz val="10"/>
        <rFont val="Times New Roman"/>
        <charset val="134"/>
      </rPr>
      <t>79</t>
    </r>
    <r>
      <rPr>
        <sz val="10"/>
        <rFont val="宋体"/>
        <charset val="134"/>
      </rPr>
      <t>人</t>
    </r>
  </si>
  <si>
    <r>
      <rPr>
        <sz val="10"/>
        <rFont val="宋体"/>
        <charset val="134"/>
      </rPr>
      <t>下湾村</t>
    </r>
    <r>
      <rPr>
        <sz val="10"/>
        <rFont val="Courier New"/>
        <charset val="134"/>
      </rPr>
      <t>2022</t>
    </r>
    <r>
      <rPr>
        <sz val="10"/>
        <rFont val="宋体"/>
        <charset val="134"/>
      </rPr>
      <t>年水渠修建</t>
    </r>
  </si>
  <si>
    <r>
      <rPr>
        <sz val="10"/>
        <rFont val="宋体"/>
        <charset val="134"/>
      </rPr>
      <t>水渠修建</t>
    </r>
    <r>
      <rPr>
        <sz val="10"/>
        <rFont val="Times New Roman"/>
        <charset val="134"/>
      </rPr>
      <t>2.7</t>
    </r>
    <r>
      <rPr>
        <sz val="10"/>
        <rFont val="宋体"/>
        <charset val="134"/>
      </rPr>
      <t>千米</t>
    </r>
  </si>
  <si>
    <r>
      <rPr>
        <sz val="10"/>
        <rFont val="宋体"/>
        <charset val="134"/>
      </rPr>
      <t>受益人口</t>
    </r>
    <r>
      <rPr>
        <sz val="10"/>
        <rFont val="Times New Roman"/>
        <charset val="134"/>
      </rPr>
      <t>600</t>
    </r>
    <r>
      <rPr>
        <sz val="10"/>
        <rFont val="宋体"/>
        <charset val="134"/>
      </rPr>
      <t>人，其中已脱贫人口</t>
    </r>
    <r>
      <rPr>
        <sz val="10"/>
        <rFont val="Times New Roman"/>
        <charset val="134"/>
      </rPr>
      <t>102</t>
    </r>
    <r>
      <rPr>
        <sz val="10"/>
        <rFont val="宋体"/>
        <charset val="134"/>
      </rPr>
      <t>人</t>
    </r>
  </si>
  <si>
    <r>
      <rPr>
        <sz val="10"/>
        <rFont val="宋体"/>
        <charset val="134"/>
      </rPr>
      <t>下湾村</t>
    </r>
    <r>
      <rPr>
        <sz val="10"/>
        <rFont val="Courier New"/>
        <charset val="134"/>
      </rPr>
      <t>2022</t>
    </r>
    <r>
      <rPr>
        <sz val="10"/>
        <rFont val="宋体"/>
        <charset val="134"/>
      </rPr>
      <t>年下湾</t>
    </r>
    <r>
      <rPr>
        <sz val="10"/>
        <rFont val="Courier New"/>
        <charset val="134"/>
      </rPr>
      <t>11</t>
    </r>
    <r>
      <rPr>
        <sz val="10"/>
        <rFont val="宋体"/>
        <charset val="134"/>
      </rPr>
      <t>、</t>
    </r>
    <r>
      <rPr>
        <sz val="10"/>
        <rFont val="Courier New"/>
        <charset val="134"/>
      </rPr>
      <t>12</t>
    </r>
    <r>
      <rPr>
        <sz val="10"/>
        <rFont val="宋体"/>
        <charset val="134"/>
      </rPr>
      <t>组组道硬化</t>
    </r>
  </si>
  <si>
    <r>
      <rPr>
        <sz val="10"/>
        <rFont val="宋体"/>
        <charset val="134"/>
      </rPr>
      <t>11、12组组道硬化</t>
    </r>
    <r>
      <rPr>
        <sz val="10"/>
        <rFont val="Times New Roman"/>
        <charset val="134"/>
      </rPr>
      <t>0.62</t>
    </r>
    <r>
      <rPr>
        <sz val="10"/>
        <rFont val="宋体"/>
        <charset val="134"/>
      </rPr>
      <t>千米</t>
    </r>
  </si>
  <si>
    <r>
      <rPr>
        <sz val="10"/>
        <rFont val="宋体"/>
        <charset val="134"/>
      </rPr>
      <t>受益人口</t>
    </r>
    <r>
      <rPr>
        <sz val="10"/>
        <rFont val="Times New Roman"/>
        <charset val="134"/>
      </rPr>
      <t>226</t>
    </r>
    <r>
      <rPr>
        <sz val="10"/>
        <rFont val="宋体"/>
        <charset val="134"/>
      </rPr>
      <t>人，其中已脱贫人口</t>
    </r>
    <r>
      <rPr>
        <sz val="10"/>
        <rFont val="Times New Roman"/>
        <charset val="134"/>
      </rPr>
      <t>46</t>
    </r>
    <r>
      <rPr>
        <sz val="10"/>
        <rFont val="宋体"/>
        <charset val="134"/>
      </rPr>
      <t>人</t>
    </r>
  </si>
  <si>
    <r>
      <rPr>
        <sz val="10"/>
        <rFont val="宋体"/>
        <charset val="134"/>
      </rPr>
      <t>下湾村</t>
    </r>
    <r>
      <rPr>
        <sz val="10"/>
        <rFont val="Courier New"/>
        <charset val="134"/>
      </rPr>
      <t>2022</t>
    </r>
    <r>
      <rPr>
        <sz val="10"/>
        <rFont val="宋体"/>
        <charset val="134"/>
      </rPr>
      <t>年南鹅至盘上组道硬化</t>
    </r>
  </si>
  <si>
    <r>
      <rPr>
        <sz val="10"/>
        <rFont val="宋体"/>
        <charset val="134"/>
      </rPr>
      <t>组道硬化</t>
    </r>
    <r>
      <rPr>
        <sz val="10"/>
        <rFont val="Times New Roman"/>
        <charset val="134"/>
      </rPr>
      <t>0.8</t>
    </r>
    <r>
      <rPr>
        <sz val="10"/>
        <rFont val="宋体"/>
        <charset val="134"/>
      </rPr>
      <t>千米</t>
    </r>
  </si>
  <si>
    <r>
      <rPr>
        <sz val="10"/>
        <rFont val="宋体"/>
        <charset val="134"/>
      </rPr>
      <t>受益人口</t>
    </r>
    <r>
      <rPr>
        <sz val="10"/>
        <rFont val="Times New Roman"/>
        <charset val="134"/>
      </rPr>
      <t>608</t>
    </r>
    <r>
      <rPr>
        <sz val="10"/>
        <rFont val="宋体"/>
        <charset val="134"/>
      </rPr>
      <t>人，其中已脱贫人口</t>
    </r>
    <r>
      <rPr>
        <sz val="10"/>
        <rFont val="Times New Roman"/>
        <charset val="134"/>
      </rPr>
      <t>51</t>
    </r>
    <r>
      <rPr>
        <sz val="10"/>
        <rFont val="宋体"/>
        <charset val="134"/>
      </rPr>
      <t>人</t>
    </r>
  </si>
  <si>
    <r>
      <rPr>
        <sz val="10"/>
        <rFont val="宋体"/>
        <charset val="134"/>
      </rPr>
      <t>下湾村</t>
    </r>
    <r>
      <rPr>
        <sz val="10"/>
        <rFont val="Courier New"/>
        <charset val="134"/>
      </rPr>
      <t>2022</t>
    </r>
    <r>
      <rPr>
        <sz val="10"/>
        <rFont val="宋体"/>
        <charset val="134"/>
      </rPr>
      <t>年村部至万江路硬化</t>
    </r>
  </si>
  <si>
    <r>
      <rPr>
        <sz val="10"/>
        <rFont val="宋体"/>
        <charset val="134"/>
      </rPr>
      <t>村部至万江路硬化</t>
    </r>
    <r>
      <rPr>
        <sz val="10"/>
        <rFont val="Times New Roman"/>
        <charset val="134"/>
      </rPr>
      <t>2</t>
    </r>
    <r>
      <rPr>
        <sz val="10"/>
        <rFont val="宋体"/>
        <charset val="134"/>
      </rPr>
      <t>公里</t>
    </r>
  </si>
  <si>
    <r>
      <rPr>
        <sz val="10"/>
        <rFont val="宋体"/>
        <charset val="134"/>
      </rPr>
      <t>受益人口</t>
    </r>
    <r>
      <rPr>
        <sz val="10"/>
        <rFont val="Times New Roman"/>
        <charset val="134"/>
      </rPr>
      <t>829</t>
    </r>
    <r>
      <rPr>
        <sz val="10"/>
        <rFont val="宋体"/>
        <charset val="134"/>
      </rPr>
      <t>人，其中已脱贫人口</t>
    </r>
    <r>
      <rPr>
        <sz val="10"/>
        <rFont val="Times New Roman"/>
        <charset val="134"/>
      </rPr>
      <t>69</t>
    </r>
    <r>
      <rPr>
        <sz val="10"/>
        <rFont val="宋体"/>
        <charset val="134"/>
      </rPr>
      <t>人</t>
    </r>
  </si>
  <si>
    <r>
      <rPr>
        <sz val="10"/>
        <rFont val="宋体"/>
        <charset val="134"/>
      </rPr>
      <t>下湾村</t>
    </r>
    <r>
      <rPr>
        <sz val="10"/>
        <rFont val="Courier New"/>
        <charset val="134"/>
      </rPr>
      <t>2022</t>
    </r>
    <r>
      <rPr>
        <sz val="10"/>
        <rFont val="宋体"/>
        <charset val="134"/>
      </rPr>
      <t>年太平寺道路硬化</t>
    </r>
  </si>
  <si>
    <r>
      <rPr>
        <sz val="10"/>
        <rFont val="宋体"/>
        <charset val="134"/>
      </rPr>
      <t>太平寺道路硬化</t>
    </r>
    <r>
      <rPr>
        <sz val="10"/>
        <rFont val="Times New Roman"/>
        <charset val="134"/>
      </rPr>
      <t>0.6</t>
    </r>
    <r>
      <rPr>
        <sz val="10"/>
        <rFont val="宋体"/>
        <charset val="134"/>
      </rPr>
      <t>千米</t>
    </r>
  </si>
  <si>
    <r>
      <rPr>
        <sz val="10"/>
        <rFont val="宋体"/>
        <charset val="134"/>
      </rPr>
      <t>受益人口</t>
    </r>
    <r>
      <rPr>
        <sz val="10"/>
        <rFont val="Times New Roman"/>
        <charset val="134"/>
      </rPr>
      <t>827</t>
    </r>
    <r>
      <rPr>
        <sz val="10"/>
        <rFont val="宋体"/>
        <charset val="134"/>
      </rPr>
      <t>人，其中已脱贫人口</t>
    </r>
    <r>
      <rPr>
        <sz val="10"/>
        <rFont val="Times New Roman"/>
        <charset val="134"/>
      </rPr>
      <t>53</t>
    </r>
    <r>
      <rPr>
        <sz val="10"/>
        <rFont val="宋体"/>
        <charset val="134"/>
      </rPr>
      <t>人</t>
    </r>
  </si>
  <si>
    <r>
      <rPr>
        <sz val="10"/>
        <rFont val="宋体"/>
        <charset val="134"/>
      </rPr>
      <t>下湾村</t>
    </r>
    <r>
      <rPr>
        <sz val="10"/>
        <rFont val="Courier New"/>
        <charset val="134"/>
      </rPr>
      <t>2022</t>
    </r>
    <r>
      <rPr>
        <sz val="10"/>
        <rFont val="宋体"/>
        <charset val="134"/>
      </rPr>
      <t>年水口庵至万江公路基础路面升高及道路硬化</t>
    </r>
  </si>
  <si>
    <r>
      <rPr>
        <sz val="10"/>
        <rFont val="宋体"/>
        <charset val="134"/>
      </rPr>
      <t>道路硬化</t>
    </r>
    <r>
      <rPr>
        <sz val="10"/>
        <rFont val="Times New Roman"/>
        <charset val="134"/>
      </rPr>
      <t>0.5</t>
    </r>
    <r>
      <rPr>
        <sz val="10"/>
        <rFont val="宋体"/>
        <charset val="134"/>
      </rPr>
      <t>千米</t>
    </r>
  </si>
  <si>
    <r>
      <rPr>
        <sz val="10"/>
        <rFont val="宋体"/>
        <charset val="134"/>
      </rPr>
      <t>受益人口</t>
    </r>
    <r>
      <rPr>
        <sz val="10"/>
        <rFont val="Times New Roman"/>
        <charset val="134"/>
      </rPr>
      <t>2236</t>
    </r>
    <r>
      <rPr>
        <sz val="10"/>
        <rFont val="宋体"/>
        <charset val="134"/>
      </rPr>
      <t>人，其中已脱贫人口</t>
    </r>
    <r>
      <rPr>
        <sz val="10"/>
        <rFont val="Times New Roman"/>
        <charset val="134"/>
      </rPr>
      <t>298</t>
    </r>
    <r>
      <rPr>
        <sz val="10"/>
        <rFont val="宋体"/>
        <charset val="134"/>
      </rPr>
      <t>人</t>
    </r>
  </si>
  <si>
    <r>
      <rPr>
        <sz val="10"/>
        <rFont val="宋体"/>
        <charset val="134"/>
      </rPr>
      <t>下湾村</t>
    </r>
    <r>
      <rPr>
        <sz val="10"/>
        <rFont val="Courier New"/>
        <charset val="134"/>
      </rPr>
      <t>2022</t>
    </r>
    <r>
      <rPr>
        <sz val="10"/>
        <rFont val="宋体"/>
        <charset val="134"/>
      </rPr>
      <t>年堡坎修建</t>
    </r>
  </si>
  <si>
    <r>
      <rPr>
        <sz val="10"/>
        <rFont val="宋体"/>
        <charset val="134"/>
      </rPr>
      <t>堡坎修建</t>
    </r>
    <r>
      <rPr>
        <sz val="10"/>
        <rFont val="Times New Roman"/>
        <charset val="134"/>
      </rPr>
      <t>1000</t>
    </r>
    <r>
      <rPr>
        <sz val="10"/>
        <rFont val="宋体"/>
        <charset val="134"/>
      </rPr>
      <t>立方</t>
    </r>
  </si>
  <si>
    <r>
      <rPr>
        <sz val="10"/>
        <rFont val="宋体"/>
        <charset val="134"/>
      </rPr>
      <t>受益人口</t>
    </r>
    <r>
      <rPr>
        <sz val="10"/>
        <rFont val="Times New Roman"/>
        <charset val="134"/>
      </rPr>
      <t>413</t>
    </r>
    <r>
      <rPr>
        <sz val="10"/>
        <rFont val="宋体"/>
        <charset val="134"/>
      </rPr>
      <t>人，其中已脱贫人口</t>
    </r>
    <r>
      <rPr>
        <sz val="10"/>
        <rFont val="Times New Roman"/>
        <charset val="134"/>
      </rPr>
      <t>53</t>
    </r>
    <r>
      <rPr>
        <sz val="10"/>
        <rFont val="宋体"/>
        <charset val="134"/>
      </rPr>
      <t>人</t>
    </r>
  </si>
  <si>
    <r>
      <rPr>
        <sz val="10"/>
        <rFont val="宋体"/>
        <charset val="134"/>
      </rPr>
      <t>梅溪村</t>
    </r>
    <r>
      <rPr>
        <sz val="10"/>
        <rFont val="Courier New"/>
        <charset val="134"/>
      </rPr>
      <t>2022</t>
    </r>
    <r>
      <rPr>
        <sz val="10"/>
        <rFont val="宋体"/>
        <charset val="134"/>
      </rPr>
      <t>年组道硬化</t>
    </r>
  </si>
  <si>
    <r>
      <rPr>
        <sz val="10"/>
        <rFont val="宋体"/>
        <charset val="134"/>
      </rPr>
      <t>组道硬化</t>
    </r>
    <r>
      <rPr>
        <sz val="10"/>
        <rFont val="Times New Roman"/>
        <charset val="134"/>
      </rPr>
      <t>1.5</t>
    </r>
    <r>
      <rPr>
        <sz val="10"/>
        <rFont val="宋体"/>
        <charset val="134"/>
      </rPr>
      <t>公里</t>
    </r>
  </si>
  <si>
    <r>
      <rPr>
        <sz val="10"/>
        <rFont val="宋体"/>
        <charset val="134"/>
      </rPr>
      <t>受益人口</t>
    </r>
    <r>
      <rPr>
        <sz val="10"/>
        <rFont val="Times New Roman"/>
        <charset val="134"/>
      </rPr>
      <t>1200</t>
    </r>
    <r>
      <rPr>
        <sz val="10"/>
        <rFont val="宋体"/>
        <charset val="134"/>
      </rPr>
      <t>人，其中已脱贫人口</t>
    </r>
    <r>
      <rPr>
        <sz val="10"/>
        <rFont val="Times New Roman"/>
        <charset val="134"/>
      </rPr>
      <t>96</t>
    </r>
    <r>
      <rPr>
        <sz val="10"/>
        <rFont val="宋体"/>
        <charset val="134"/>
      </rPr>
      <t>人</t>
    </r>
  </si>
  <si>
    <r>
      <rPr>
        <sz val="10"/>
        <rFont val="宋体"/>
        <charset val="134"/>
      </rPr>
      <t>宝善村</t>
    </r>
    <r>
      <rPr>
        <sz val="10"/>
        <rFont val="Courier New"/>
        <charset val="134"/>
      </rPr>
      <t>2022</t>
    </r>
    <r>
      <rPr>
        <sz val="10"/>
        <rFont val="宋体"/>
        <charset val="134"/>
      </rPr>
      <t>年组道硬化（含路基恢复）</t>
    </r>
  </si>
  <si>
    <r>
      <rPr>
        <sz val="10"/>
        <rFont val="宋体"/>
        <charset val="134"/>
      </rPr>
      <t>唐家坊村</t>
    </r>
    <r>
      <rPr>
        <sz val="10"/>
        <rFont val="Courier New"/>
        <charset val="134"/>
      </rPr>
      <t>2022</t>
    </r>
    <r>
      <rPr>
        <sz val="10"/>
        <rFont val="宋体"/>
        <charset val="134"/>
      </rPr>
      <t>年枫树冲道路建设</t>
    </r>
  </si>
  <si>
    <r>
      <rPr>
        <sz val="10"/>
        <rFont val="宋体"/>
        <charset val="134"/>
      </rPr>
      <t>道路长</t>
    </r>
    <r>
      <rPr>
        <sz val="10"/>
        <rFont val="Times New Roman"/>
        <charset val="134"/>
      </rPr>
      <t>1500</t>
    </r>
    <r>
      <rPr>
        <sz val="10"/>
        <rFont val="宋体"/>
        <charset val="134"/>
      </rPr>
      <t>米宽</t>
    </r>
    <r>
      <rPr>
        <sz val="10"/>
        <rFont val="Times New Roman"/>
        <charset val="134"/>
      </rPr>
      <t>3.5</t>
    </r>
    <r>
      <rPr>
        <sz val="10"/>
        <rFont val="宋体"/>
        <charset val="134"/>
      </rPr>
      <t>米砌堡坎长</t>
    </r>
    <r>
      <rPr>
        <sz val="10"/>
        <rFont val="Times New Roman"/>
        <charset val="134"/>
      </rPr>
      <t>1500</t>
    </r>
    <r>
      <rPr>
        <sz val="10"/>
        <rFont val="宋体"/>
        <charset val="134"/>
      </rPr>
      <t>米宽</t>
    </r>
    <r>
      <rPr>
        <sz val="10"/>
        <rFont val="Times New Roman"/>
        <charset val="134"/>
      </rPr>
      <t>0.8</t>
    </r>
    <r>
      <rPr>
        <sz val="10"/>
        <rFont val="宋体"/>
        <charset val="134"/>
      </rPr>
      <t>米高</t>
    </r>
    <r>
      <rPr>
        <sz val="10"/>
        <rFont val="Times New Roman"/>
        <charset val="134"/>
      </rPr>
      <t>1</t>
    </r>
    <r>
      <rPr>
        <sz val="10"/>
        <rFont val="宋体"/>
        <charset val="134"/>
      </rPr>
      <t>米</t>
    </r>
  </si>
  <si>
    <r>
      <rPr>
        <sz val="10"/>
        <rFont val="宋体"/>
        <charset val="134"/>
      </rPr>
      <t>改善</t>
    </r>
    <r>
      <rPr>
        <sz val="10"/>
        <rFont val="Times New Roman"/>
        <charset val="134"/>
      </rPr>
      <t>120</t>
    </r>
    <r>
      <rPr>
        <sz val="10"/>
        <rFont val="宋体"/>
        <charset val="134"/>
      </rPr>
      <t>亩水田农业生产道路运输</t>
    </r>
  </si>
  <si>
    <r>
      <rPr>
        <sz val="10"/>
        <rFont val="宋体"/>
        <charset val="134"/>
      </rPr>
      <t>受益人口</t>
    </r>
    <r>
      <rPr>
        <sz val="10"/>
        <rFont val="Times New Roman"/>
        <charset val="134"/>
      </rPr>
      <t>500</t>
    </r>
    <r>
      <rPr>
        <sz val="10"/>
        <rFont val="宋体"/>
        <charset val="134"/>
      </rPr>
      <t>人其中已脱贫人口</t>
    </r>
    <r>
      <rPr>
        <sz val="10"/>
        <rFont val="Times New Roman"/>
        <charset val="134"/>
      </rPr>
      <t>48</t>
    </r>
    <r>
      <rPr>
        <sz val="10"/>
        <rFont val="宋体"/>
        <charset val="134"/>
      </rPr>
      <t>人</t>
    </r>
  </si>
  <si>
    <r>
      <rPr>
        <sz val="10"/>
        <rFont val="宋体"/>
        <charset val="134"/>
      </rPr>
      <t>唐家坊村</t>
    </r>
    <r>
      <rPr>
        <sz val="10"/>
        <rFont val="Courier New"/>
        <charset val="134"/>
      </rPr>
      <t>2022</t>
    </r>
    <r>
      <rPr>
        <sz val="10"/>
        <rFont val="宋体"/>
        <charset val="134"/>
      </rPr>
      <t>年落子口至河边机耕道</t>
    </r>
  </si>
  <si>
    <r>
      <rPr>
        <sz val="10"/>
        <rFont val="宋体"/>
        <charset val="134"/>
      </rPr>
      <t>道路长</t>
    </r>
    <r>
      <rPr>
        <sz val="10"/>
        <rFont val="Times New Roman"/>
        <charset val="134"/>
      </rPr>
      <t>500</t>
    </r>
    <r>
      <rPr>
        <sz val="10"/>
        <rFont val="宋体"/>
        <charset val="134"/>
      </rPr>
      <t>米扩宽</t>
    </r>
    <r>
      <rPr>
        <sz val="10"/>
        <rFont val="Times New Roman"/>
        <charset val="134"/>
      </rPr>
      <t>1.2</t>
    </r>
    <r>
      <rPr>
        <sz val="10"/>
        <rFont val="宋体"/>
        <charset val="134"/>
      </rPr>
      <t>米高</t>
    </r>
    <r>
      <rPr>
        <sz val="10"/>
        <rFont val="Times New Roman"/>
        <charset val="134"/>
      </rPr>
      <t>1</t>
    </r>
    <r>
      <rPr>
        <sz val="10"/>
        <rFont val="宋体"/>
        <charset val="134"/>
      </rPr>
      <t>米</t>
    </r>
  </si>
  <si>
    <r>
      <rPr>
        <sz val="10"/>
        <rFont val="宋体"/>
        <charset val="134"/>
      </rPr>
      <t>改善</t>
    </r>
    <r>
      <rPr>
        <sz val="10"/>
        <rFont val="Times New Roman"/>
        <charset val="134"/>
      </rPr>
      <t>60</t>
    </r>
    <r>
      <rPr>
        <sz val="10"/>
        <rFont val="宋体"/>
        <charset val="134"/>
      </rPr>
      <t>亩水田农业生产道路运输</t>
    </r>
  </si>
  <si>
    <r>
      <rPr>
        <sz val="10"/>
        <rFont val="宋体"/>
        <charset val="134"/>
      </rPr>
      <t>受益</t>
    </r>
    <r>
      <rPr>
        <sz val="10"/>
        <rFont val="Times New Roman"/>
        <charset val="134"/>
      </rPr>
      <t>3</t>
    </r>
    <r>
      <rPr>
        <sz val="10"/>
        <rFont val="宋体"/>
        <charset val="134"/>
      </rPr>
      <t>个村民小组</t>
    </r>
    <r>
      <rPr>
        <sz val="10"/>
        <rFont val="Times New Roman"/>
        <charset val="134"/>
      </rPr>
      <t>356</t>
    </r>
    <r>
      <rPr>
        <sz val="10"/>
        <rFont val="宋体"/>
        <charset val="134"/>
      </rPr>
      <t>人其中已脱贫人口</t>
    </r>
    <r>
      <rPr>
        <sz val="10"/>
        <rFont val="Times New Roman"/>
        <charset val="134"/>
      </rPr>
      <t>52</t>
    </r>
    <r>
      <rPr>
        <sz val="10"/>
        <rFont val="宋体"/>
        <charset val="134"/>
      </rPr>
      <t>人</t>
    </r>
  </si>
  <si>
    <r>
      <rPr>
        <sz val="10"/>
        <rFont val="宋体"/>
        <charset val="134"/>
      </rPr>
      <t>唐家坊村</t>
    </r>
    <r>
      <rPr>
        <sz val="10"/>
        <rFont val="Courier New"/>
        <charset val="134"/>
      </rPr>
      <t>2022</t>
    </r>
    <r>
      <rPr>
        <sz val="10"/>
        <rFont val="宋体"/>
        <charset val="134"/>
      </rPr>
      <t>年淡家</t>
    </r>
    <r>
      <rPr>
        <sz val="10"/>
        <rFont val="Courier New"/>
        <charset val="134"/>
      </rPr>
      <t>1</t>
    </r>
    <r>
      <rPr>
        <sz val="10"/>
        <rFont val="宋体"/>
        <charset val="134"/>
      </rPr>
      <t>组机耕道扩建和水渠建设</t>
    </r>
  </si>
  <si>
    <r>
      <rPr>
        <sz val="10"/>
        <rFont val="宋体"/>
        <charset val="134"/>
      </rPr>
      <t>水渠</t>
    </r>
    <r>
      <rPr>
        <sz val="10"/>
        <rFont val="Times New Roman"/>
        <charset val="134"/>
      </rPr>
      <t>0.4</t>
    </r>
    <r>
      <rPr>
        <sz val="10"/>
        <rFont val="宋体"/>
        <charset val="134"/>
      </rPr>
      <t>米</t>
    </r>
    <r>
      <rPr>
        <sz val="10"/>
        <rFont val="Times New Roman"/>
        <charset val="134"/>
      </rPr>
      <t>*0.4</t>
    </r>
    <r>
      <rPr>
        <sz val="10"/>
        <rFont val="宋体"/>
        <charset val="134"/>
      </rPr>
      <t>米全长</t>
    </r>
    <r>
      <rPr>
        <sz val="10"/>
        <rFont val="Times New Roman"/>
        <charset val="134"/>
      </rPr>
      <t>300</t>
    </r>
    <r>
      <rPr>
        <sz val="10"/>
        <rFont val="宋体"/>
        <charset val="134"/>
      </rPr>
      <t>米，机耕道扩建</t>
    </r>
    <r>
      <rPr>
        <sz val="10"/>
        <rFont val="Times New Roman"/>
        <charset val="134"/>
      </rPr>
      <t>200</t>
    </r>
    <r>
      <rPr>
        <sz val="10"/>
        <rFont val="宋体"/>
        <charset val="134"/>
      </rPr>
      <t>米宽</t>
    </r>
    <r>
      <rPr>
        <sz val="10"/>
        <rFont val="Times New Roman"/>
        <charset val="134"/>
      </rPr>
      <t>1</t>
    </r>
    <r>
      <rPr>
        <sz val="10"/>
        <rFont val="宋体"/>
        <charset val="134"/>
      </rPr>
      <t>米高</t>
    </r>
    <r>
      <rPr>
        <sz val="10"/>
        <rFont val="Times New Roman"/>
        <charset val="134"/>
      </rPr>
      <t>0.6</t>
    </r>
    <r>
      <rPr>
        <sz val="10"/>
        <rFont val="宋体"/>
        <charset val="134"/>
      </rPr>
      <t>米两边砌堡坎，堡坎宽</t>
    </r>
    <r>
      <rPr>
        <sz val="10"/>
        <rFont val="Times New Roman"/>
        <charset val="134"/>
      </rPr>
      <t>0.5</t>
    </r>
    <r>
      <rPr>
        <sz val="10"/>
        <rFont val="宋体"/>
        <charset val="134"/>
      </rPr>
      <t>米</t>
    </r>
  </si>
  <si>
    <r>
      <rPr>
        <sz val="10"/>
        <rFont val="宋体"/>
        <charset val="134"/>
      </rPr>
      <t>改善</t>
    </r>
    <r>
      <rPr>
        <sz val="10"/>
        <rFont val="Times New Roman"/>
        <charset val="134"/>
      </rPr>
      <t>60</t>
    </r>
    <r>
      <rPr>
        <sz val="10"/>
        <rFont val="宋体"/>
        <charset val="134"/>
      </rPr>
      <t>亩水田农业生产道路运输及农水灌溉便利</t>
    </r>
  </si>
  <si>
    <r>
      <rPr>
        <sz val="10"/>
        <rFont val="宋体"/>
        <charset val="134"/>
      </rPr>
      <t>受益</t>
    </r>
    <r>
      <rPr>
        <sz val="10"/>
        <rFont val="Times New Roman"/>
        <charset val="134"/>
      </rPr>
      <t>1</t>
    </r>
    <r>
      <rPr>
        <sz val="10"/>
        <rFont val="宋体"/>
        <charset val="134"/>
      </rPr>
      <t>个村民小组</t>
    </r>
    <r>
      <rPr>
        <sz val="10"/>
        <rFont val="Times New Roman"/>
        <charset val="134"/>
      </rPr>
      <t>167</t>
    </r>
    <r>
      <rPr>
        <sz val="10"/>
        <rFont val="宋体"/>
        <charset val="134"/>
      </rPr>
      <t>人其中脱贫人口</t>
    </r>
    <r>
      <rPr>
        <sz val="10"/>
        <rFont val="Times New Roman"/>
        <charset val="134"/>
      </rPr>
      <t>17</t>
    </r>
    <r>
      <rPr>
        <sz val="10"/>
        <rFont val="宋体"/>
        <charset val="134"/>
      </rPr>
      <t>人</t>
    </r>
  </si>
  <si>
    <r>
      <rPr>
        <sz val="10"/>
        <rFont val="宋体"/>
        <charset val="134"/>
      </rPr>
      <t>曾家湾村</t>
    </r>
    <r>
      <rPr>
        <sz val="10"/>
        <rFont val="Courier New"/>
        <charset val="134"/>
      </rPr>
      <t>2022</t>
    </r>
    <r>
      <rPr>
        <sz val="10"/>
        <rFont val="宋体"/>
        <charset val="134"/>
      </rPr>
      <t>年河堤新建</t>
    </r>
  </si>
  <si>
    <r>
      <rPr>
        <sz val="10"/>
        <rFont val="宋体"/>
        <charset val="134"/>
      </rPr>
      <t>河堤新建</t>
    </r>
    <r>
      <rPr>
        <sz val="10"/>
        <rFont val="Times New Roman"/>
        <charset val="134"/>
      </rPr>
      <t>2</t>
    </r>
    <r>
      <rPr>
        <sz val="10"/>
        <rFont val="宋体"/>
        <charset val="134"/>
      </rPr>
      <t>公里</t>
    </r>
  </si>
  <si>
    <r>
      <rPr>
        <sz val="10"/>
        <rFont val="Times New Roman"/>
        <charset val="134"/>
      </rPr>
      <t>328</t>
    </r>
    <r>
      <rPr>
        <sz val="10"/>
        <rFont val="宋体"/>
        <charset val="134"/>
      </rPr>
      <t>户</t>
    </r>
    <r>
      <rPr>
        <sz val="10"/>
        <rFont val="Times New Roman"/>
        <charset val="134"/>
      </rPr>
      <t>1090</t>
    </r>
    <r>
      <rPr>
        <sz val="10"/>
        <rFont val="宋体"/>
        <charset val="134"/>
      </rPr>
      <t>人受益</t>
    </r>
  </si>
  <si>
    <r>
      <rPr>
        <sz val="10"/>
        <rFont val="宋体"/>
        <charset val="134"/>
      </rPr>
      <t>联兴村</t>
    </r>
    <r>
      <rPr>
        <sz val="10"/>
        <rFont val="Courier New"/>
        <charset val="134"/>
      </rPr>
      <t>2022</t>
    </r>
    <r>
      <rPr>
        <sz val="10"/>
        <rFont val="宋体"/>
        <charset val="134"/>
      </rPr>
      <t>年河道新建</t>
    </r>
  </si>
  <si>
    <r>
      <rPr>
        <sz val="10"/>
        <rFont val="Times New Roman"/>
        <charset val="134"/>
      </rPr>
      <t>305</t>
    </r>
    <r>
      <rPr>
        <sz val="10"/>
        <rFont val="宋体"/>
        <charset val="134"/>
      </rPr>
      <t>户</t>
    </r>
    <r>
      <rPr>
        <sz val="10"/>
        <rFont val="Times New Roman"/>
        <charset val="134"/>
      </rPr>
      <t>1068</t>
    </r>
    <r>
      <rPr>
        <sz val="10"/>
        <rFont val="宋体"/>
        <charset val="134"/>
      </rPr>
      <t>人受益</t>
    </r>
  </si>
  <si>
    <r>
      <rPr>
        <sz val="10"/>
        <rFont val="宋体"/>
        <charset val="134"/>
      </rPr>
      <t>罗连村</t>
    </r>
    <r>
      <rPr>
        <sz val="10"/>
        <rFont val="Courier New"/>
        <charset val="134"/>
      </rPr>
      <t>2022</t>
    </r>
    <r>
      <rPr>
        <sz val="10"/>
        <rFont val="宋体"/>
        <charset val="134"/>
      </rPr>
      <t>年河堤新建</t>
    </r>
  </si>
  <si>
    <r>
      <rPr>
        <sz val="10"/>
        <rFont val="Times New Roman"/>
        <charset val="134"/>
      </rPr>
      <t>360</t>
    </r>
    <r>
      <rPr>
        <sz val="10"/>
        <rFont val="宋体"/>
        <charset val="134"/>
      </rPr>
      <t>户</t>
    </r>
    <r>
      <rPr>
        <sz val="10"/>
        <rFont val="Times New Roman"/>
        <charset val="134"/>
      </rPr>
      <t>1300</t>
    </r>
    <r>
      <rPr>
        <sz val="10"/>
        <rFont val="宋体"/>
        <charset val="134"/>
      </rPr>
      <t>人受益</t>
    </r>
  </si>
  <si>
    <r>
      <rPr>
        <sz val="10"/>
        <rFont val="宋体"/>
        <charset val="134"/>
      </rPr>
      <t>唐家坊村</t>
    </r>
    <r>
      <rPr>
        <sz val="10"/>
        <rFont val="Courier New"/>
        <charset val="134"/>
      </rPr>
      <t>2022</t>
    </r>
    <r>
      <rPr>
        <sz val="10"/>
        <rFont val="宋体"/>
        <charset val="134"/>
      </rPr>
      <t>年余家坊制种基地道路河堤建设</t>
    </r>
  </si>
  <si>
    <r>
      <rPr>
        <sz val="10"/>
        <rFont val="宋体"/>
        <charset val="134"/>
      </rPr>
      <t>机耕道全长</t>
    </r>
    <r>
      <rPr>
        <sz val="10"/>
        <rFont val="Times New Roman"/>
        <charset val="134"/>
      </rPr>
      <t>1700</t>
    </r>
    <r>
      <rPr>
        <sz val="10"/>
        <rFont val="宋体"/>
        <charset val="134"/>
      </rPr>
      <t>米宽</t>
    </r>
    <r>
      <rPr>
        <sz val="10"/>
        <rFont val="Times New Roman"/>
        <charset val="134"/>
      </rPr>
      <t>3.5</t>
    </r>
    <r>
      <rPr>
        <sz val="10"/>
        <rFont val="宋体"/>
        <charset val="134"/>
      </rPr>
      <t>米河堤长</t>
    </r>
    <r>
      <rPr>
        <sz val="10"/>
        <rFont val="Times New Roman"/>
        <charset val="134"/>
      </rPr>
      <t>1000</t>
    </r>
    <r>
      <rPr>
        <sz val="10"/>
        <rFont val="宋体"/>
        <charset val="134"/>
      </rPr>
      <t>米宽</t>
    </r>
    <r>
      <rPr>
        <sz val="10"/>
        <rFont val="Times New Roman"/>
        <charset val="134"/>
      </rPr>
      <t>0.8</t>
    </r>
    <r>
      <rPr>
        <sz val="10"/>
        <rFont val="宋体"/>
        <charset val="134"/>
      </rPr>
      <t>米高</t>
    </r>
    <r>
      <rPr>
        <sz val="10"/>
        <rFont val="Times New Roman"/>
        <charset val="134"/>
      </rPr>
      <t>3</t>
    </r>
    <r>
      <rPr>
        <sz val="10"/>
        <rFont val="宋体"/>
        <charset val="134"/>
      </rPr>
      <t>米桥梁一座砌堡坎方</t>
    </r>
    <r>
      <rPr>
        <sz val="10"/>
        <rFont val="Times New Roman"/>
        <charset val="134"/>
      </rPr>
      <t>2750</t>
    </r>
    <r>
      <rPr>
        <sz val="10"/>
        <rFont val="宋体"/>
        <charset val="134"/>
      </rPr>
      <t>方</t>
    </r>
  </si>
  <si>
    <r>
      <rPr>
        <sz val="10"/>
        <rFont val="宋体"/>
        <charset val="134"/>
      </rPr>
      <t>改善</t>
    </r>
    <r>
      <rPr>
        <sz val="10"/>
        <rFont val="Times New Roman"/>
        <charset val="134"/>
      </rPr>
      <t>360</t>
    </r>
    <r>
      <rPr>
        <sz val="10"/>
        <rFont val="宋体"/>
        <charset val="134"/>
      </rPr>
      <t>亩制种田生产道路建设及农水灌溉</t>
    </r>
  </si>
  <si>
    <r>
      <rPr>
        <sz val="10"/>
        <rFont val="宋体"/>
        <charset val="134"/>
      </rPr>
      <t>受益</t>
    </r>
    <r>
      <rPr>
        <sz val="10"/>
        <rFont val="Times New Roman"/>
        <charset val="134"/>
      </rPr>
      <t>6</t>
    </r>
    <r>
      <rPr>
        <sz val="10"/>
        <rFont val="宋体"/>
        <charset val="134"/>
      </rPr>
      <t>个村民小组</t>
    </r>
    <r>
      <rPr>
        <sz val="10"/>
        <rFont val="Times New Roman"/>
        <charset val="134"/>
      </rPr>
      <t>880</t>
    </r>
    <r>
      <rPr>
        <sz val="10"/>
        <rFont val="宋体"/>
        <charset val="134"/>
      </rPr>
      <t>人其中已脱贫人口</t>
    </r>
    <r>
      <rPr>
        <sz val="10"/>
        <rFont val="Times New Roman"/>
        <charset val="134"/>
      </rPr>
      <t>58</t>
    </r>
    <r>
      <rPr>
        <sz val="10"/>
        <rFont val="宋体"/>
        <charset val="134"/>
      </rPr>
      <t>人</t>
    </r>
  </si>
  <si>
    <r>
      <rPr>
        <sz val="10"/>
        <rFont val="宋体"/>
        <charset val="134"/>
      </rPr>
      <t>小乡村</t>
    </r>
    <r>
      <rPr>
        <sz val="10"/>
        <rFont val="Courier New"/>
        <charset val="134"/>
      </rPr>
      <t>2022</t>
    </r>
    <r>
      <rPr>
        <sz val="10"/>
        <rFont val="宋体"/>
        <charset val="134"/>
      </rPr>
      <t>年黑山羊养殖基地建设</t>
    </r>
  </si>
  <si>
    <r>
      <rPr>
        <sz val="10"/>
        <rFont val="宋体"/>
        <charset val="134"/>
      </rPr>
      <t>养殖基地建设</t>
    </r>
    <r>
      <rPr>
        <sz val="10"/>
        <rFont val="Times New Roman"/>
        <charset val="134"/>
      </rPr>
      <t>500</t>
    </r>
    <r>
      <rPr>
        <sz val="10"/>
        <rFont val="宋体"/>
        <charset val="134"/>
      </rPr>
      <t>头</t>
    </r>
    <r>
      <rPr>
        <sz val="10"/>
        <rFont val="Times New Roman"/>
        <charset val="134"/>
      </rPr>
      <t xml:space="preserve">
500</t>
    </r>
    <r>
      <rPr>
        <sz val="10"/>
        <rFont val="宋体"/>
        <charset val="134"/>
      </rPr>
      <t>亩</t>
    </r>
  </si>
  <si>
    <r>
      <rPr>
        <sz val="10"/>
        <rFont val="宋体"/>
        <charset val="134"/>
      </rPr>
      <t>增加村集体经济，示范带动产业发展，</t>
    </r>
    <r>
      <rPr>
        <sz val="10"/>
        <rFont val="Times New Roman"/>
        <charset val="134"/>
      </rPr>
      <t>300</t>
    </r>
    <r>
      <rPr>
        <sz val="10"/>
        <rFont val="宋体"/>
        <charset val="134"/>
      </rPr>
      <t>人受益，其中受益脱贫人口</t>
    </r>
    <r>
      <rPr>
        <sz val="10"/>
        <rFont val="Times New Roman"/>
        <charset val="134"/>
      </rPr>
      <t>120</t>
    </r>
    <r>
      <rPr>
        <sz val="10"/>
        <rFont val="宋体"/>
        <charset val="134"/>
      </rPr>
      <t>人。</t>
    </r>
  </si>
  <si>
    <r>
      <rPr>
        <sz val="10"/>
        <rFont val="宋体"/>
        <charset val="134"/>
      </rPr>
      <t>小乡村</t>
    </r>
    <r>
      <rPr>
        <sz val="10"/>
        <rFont val="Courier New"/>
        <charset val="134"/>
      </rPr>
      <t>2022</t>
    </r>
    <r>
      <rPr>
        <sz val="10"/>
        <rFont val="宋体"/>
        <charset val="134"/>
      </rPr>
      <t>年整村推进基础设施建设</t>
    </r>
  </si>
  <si>
    <r>
      <rPr>
        <sz val="10"/>
        <rFont val="Times New Roman"/>
        <charset val="134"/>
      </rPr>
      <t>23</t>
    </r>
    <r>
      <rPr>
        <sz val="10"/>
        <rFont val="宋体"/>
        <charset val="134"/>
      </rPr>
      <t>组松阳至双龙村</t>
    </r>
    <r>
      <rPr>
        <sz val="10"/>
        <rFont val="Times New Roman"/>
        <charset val="134"/>
      </rPr>
      <t>900</t>
    </r>
    <r>
      <rPr>
        <sz val="10"/>
        <rFont val="宋体"/>
        <charset val="134"/>
      </rPr>
      <t>米道路硬化、村组道路硬化、路灯设施等</t>
    </r>
  </si>
  <si>
    <r>
      <rPr>
        <sz val="10"/>
        <rFont val="宋体"/>
        <charset val="134"/>
      </rPr>
      <t>改善生产、生活出行条件，</t>
    </r>
    <r>
      <rPr>
        <sz val="10"/>
        <rFont val="Times New Roman"/>
        <charset val="134"/>
      </rPr>
      <t>2852</t>
    </r>
    <r>
      <rPr>
        <sz val="10"/>
        <rFont val="宋体"/>
        <charset val="134"/>
      </rPr>
      <t>人受益，其中受益脱贫人口</t>
    </r>
    <r>
      <rPr>
        <sz val="10"/>
        <rFont val="Times New Roman"/>
        <charset val="134"/>
      </rPr>
      <t>195</t>
    </r>
    <r>
      <rPr>
        <sz val="10"/>
        <rFont val="宋体"/>
        <charset val="134"/>
      </rPr>
      <t>人。</t>
    </r>
  </si>
  <si>
    <r>
      <rPr>
        <sz val="10"/>
        <rFont val="宋体"/>
        <charset val="134"/>
      </rPr>
      <t>增改善生产、生活出行条件</t>
    </r>
    <r>
      <rPr>
        <sz val="10"/>
        <rFont val="Times New Roman"/>
        <charset val="134"/>
      </rPr>
      <t>2852</t>
    </r>
    <r>
      <rPr>
        <sz val="10"/>
        <rFont val="宋体"/>
        <charset val="134"/>
      </rPr>
      <t>人受益，其中受益脱贫人口</t>
    </r>
    <r>
      <rPr>
        <sz val="10"/>
        <rFont val="Times New Roman"/>
        <charset val="134"/>
      </rPr>
      <t>195</t>
    </r>
    <r>
      <rPr>
        <sz val="10"/>
        <rFont val="宋体"/>
        <charset val="134"/>
      </rPr>
      <t>人。</t>
    </r>
  </si>
  <si>
    <r>
      <rPr>
        <sz val="10"/>
        <rFont val="Courier New"/>
        <charset val="134"/>
      </rPr>
      <t>2022</t>
    </r>
    <r>
      <rPr>
        <sz val="10"/>
        <rFont val="宋体"/>
        <charset val="134"/>
      </rPr>
      <t>年金屋村罗汉果种植</t>
    </r>
  </si>
  <si>
    <r>
      <rPr>
        <sz val="10"/>
        <rFont val="宋体"/>
        <charset val="134"/>
      </rPr>
      <t>罗汉果栽种</t>
    </r>
    <r>
      <rPr>
        <sz val="10"/>
        <rFont val="Times New Roman"/>
        <charset val="134"/>
      </rPr>
      <t>300</t>
    </r>
    <r>
      <rPr>
        <sz val="10"/>
        <rFont val="宋体"/>
        <charset val="134"/>
      </rPr>
      <t>亩</t>
    </r>
  </si>
  <si>
    <r>
      <rPr>
        <sz val="10"/>
        <rFont val="Courier New"/>
        <charset val="134"/>
      </rPr>
      <t>2022</t>
    </r>
    <r>
      <rPr>
        <sz val="10"/>
        <rFont val="宋体"/>
        <charset val="134"/>
      </rPr>
      <t>年草寨村竹产品加工厂建设</t>
    </r>
  </si>
  <si>
    <r>
      <rPr>
        <sz val="10"/>
        <rFont val="宋体"/>
        <charset val="134"/>
      </rPr>
      <t>充分利用本地资源优势，为村集体和村民增收，推动乡村振兴建设。全村</t>
    </r>
    <r>
      <rPr>
        <sz val="10"/>
        <rFont val="Times New Roman"/>
        <charset val="134"/>
      </rPr>
      <t>2286</t>
    </r>
    <r>
      <rPr>
        <sz val="10"/>
        <rFont val="宋体"/>
        <charset val="134"/>
      </rPr>
      <t>人受益</t>
    </r>
  </si>
  <si>
    <r>
      <rPr>
        <sz val="10"/>
        <rFont val="Courier New"/>
        <charset val="134"/>
      </rPr>
      <t>2022</t>
    </r>
    <r>
      <rPr>
        <sz val="10"/>
        <rFont val="宋体"/>
        <charset val="134"/>
      </rPr>
      <t>年草寨村楠竹低改</t>
    </r>
  </si>
  <si>
    <r>
      <rPr>
        <sz val="10"/>
        <rFont val="宋体"/>
        <charset val="134"/>
      </rPr>
      <t>楠竹低改</t>
    </r>
    <r>
      <rPr>
        <sz val="10"/>
        <rFont val="Times New Roman"/>
        <charset val="134"/>
      </rPr>
      <t>2000</t>
    </r>
    <r>
      <rPr>
        <sz val="10"/>
        <rFont val="宋体"/>
        <charset val="134"/>
      </rPr>
      <t>亩。</t>
    </r>
  </si>
  <si>
    <r>
      <rPr>
        <sz val="10"/>
        <rFont val="宋体"/>
        <charset val="134"/>
      </rPr>
      <t>建立高产示范基地，带动周边楠竹基地向规模经营、集约经营发展，增加农林收入，带动当地经济发展。全村</t>
    </r>
    <r>
      <rPr>
        <sz val="10"/>
        <rFont val="Times New Roman"/>
        <charset val="134"/>
      </rPr>
      <t>2286</t>
    </r>
    <r>
      <rPr>
        <sz val="10"/>
        <rFont val="宋体"/>
        <charset val="134"/>
      </rPr>
      <t>人受益</t>
    </r>
  </si>
  <si>
    <r>
      <rPr>
        <sz val="10"/>
        <rFont val="Courier New"/>
        <charset val="134"/>
      </rPr>
      <t>2022</t>
    </r>
    <r>
      <rPr>
        <sz val="10"/>
        <rFont val="宋体"/>
        <charset val="134"/>
      </rPr>
      <t>年双飞村山苍子油加工</t>
    </r>
  </si>
  <si>
    <r>
      <rPr>
        <sz val="10"/>
        <rFont val="Courier New"/>
        <charset val="134"/>
      </rPr>
      <t>2022</t>
    </r>
    <r>
      <rPr>
        <sz val="10"/>
        <rFont val="宋体"/>
        <charset val="134"/>
      </rPr>
      <t>年万紫村黄精、玉竹种植</t>
    </r>
  </si>
  <si>
    <r>
      <rPr>
        <sz val="10"/>
        <rFont val="宋体"/>
        <charset val="134"/>
      </rPr>
      <t>黄精、玉竹种植各</t>
    </r>
    <r>
      <rPr>
        <sz val="10"/>
        <rFont val="Times New Roman"/>
        <charset val="134"/>
      </rPr>
      <t>20</t>
    </r>
    <r>
      <rPr>
        <sz val="10"/>
        <rFont val="宋体"/>
        <charset val="134"/>
      </rPr>
      <t>亩</t>
    </r>
  </si>
  <si>
    <r>
      <rPr>
        <sz val="10"/>
        <rFont val="宋体"/>
        <charset val="134"/>
      </rPr>
      <t>全村</t>
    </r>
    <r>
      <rPr>
        <sz val="10"/>
        <rFont val="Times New Roman"/>
        <charset val="134"/>
      </rPr>
      <t>484</t>
    </r>
    <r>
      <rPr>
        <sz val="10"/>
        <rFont val="宋体"/>
        <charset val="134"/>
      </rPr>
      <t>户</t>
    </r>
    <r>
      <rPr>
        <sz val="10"/>
        <rFont val="Times New Roman"/>
        <charset val="134"/>
      </rPr>
      <t>1655</t>
    </r>
    <r>
      <rPr>
        <sz val="10"/>
        <rFont val="宋体"/>
        <charset val="134"/>
      </rPr>
      <t>人受益.其中脱贫人口361人。</t>
    </r>
  </si>
  <si>
    <r>
      <rPr>
        <sz val="10"/>
        <rFont val="Courier New"/>
        <charset val="134"/>
      </rPr>
      <t>2022</t>
    </r>
    <r>
      <rPr>
        <sz val="10"/>
        <rFont val="宋体"/>
        <charset val="134"/>
      </rPr>
      <t>年草寨村通组公路硬化</t>
    </r>
  </si>
  <si>
    <r>
      <rPr>
        <sz val="10"/>
        <rFont val="宋体"/>
        <charset val="134"/>
      </rPr>
      <t>蒋家庄组垅里</t>
    </r>
    <r>
      <rPr>
        <sz val="10"/>
        <rFont val="Times New Roman"/>
        <charset val="134"/>
      </rPr>
      <t>4.5*500*0.2</t>
    </r>
  </si>
  <si>
    <r>
      <rPr>
        <sz val="10"/>
        <rFont val="宋体"/>
        <charset val="134"/>
      </rPr>
      <t>方便村民出行，提高群众满意度。全村</t>
    </r>
    <r>
      <rPr>
        <sz val="10"/>
        <rFont val="Times New Roman"/>
        <charset val="134"/>
      </rPr>
      <t>2286</t>
    </r>
    <r>
      <rPr>
        <sz val="10"/>
        <rFont val="宋体"/>
        <charset val="134"/>
      </rPr>
      <t>人受益</t>
    </r>
  </si>
  <si>
    <r>
      <rPr>
        <sz val="10"/>
        <rFont val="Courier New"/>
        <charset val="134"/>
      </rPr>
      <t>2022</t>
    </r>
    <r>
      <rPr>
        <sz val="10"/>
        <rFont val="宋体"/>
        <charset val="134"/>
      </rPr>
      <t>年草寨村周家田公路硬化</t>
    </r>
  </si>
  <si>
    <r>
      <rPr>
        <sz val="10"/>
        <rFont val="宋体"/>
        <charset val="134"/>
      </rPr>
      <t>改善全镇人文环境，提高群众生活品质。全镇</t>
    </r>
    <r>
      <rPr>
        <sz val="10"/>
        <rFont val="Times New Roman"/>
        <charset val="134"/>
      </rPr>
      <t>18000</t>
    </r>
    <r>
      <rPr>
        <sz val="10"/>
        <rFont val="宋体"/>
        <charset val="134"/>
      </rPr>
      <t>人受益</t>
    </r>
  </si>
  <si>
    <r>
      <rPr>
        <sz val="10"/>
        <rFont val="Courier New"/>
        <charset val="134"/>
      </rPr>
      <t>2022</t>
    </r>
    <r>
      <rPr>
        <sz val="10"/>
        <rFont val="宋体"/>
        <charset val="134"/>
      </rPr>
      <t>年草寨村邮政局到开发区公路硬化</t>
    </r>
  </si>
  <si>
    <r>
      <rPr>
        <sz val="10"/>
        <rFont val="宋体"/>
        <charset val="134"/>
      </rPr>
      <t>邮政局到开发区刘玉平屋现道路硬化</t>
    </r>
    <r>
      <rPr>
        <sz val="10"/>
        <rFont val="Times New Roman"/>
        <charset val="134"/>
      </rPr>
      <t>600*3.5*0.2*530</t>
    </r>
  </si>
  <si>
    <r>
      <rPr>
        <sz val="10"/>
        <rFont val="Courier New"/>
        <charset val="134"/>
      </rPr>
      <t>2022</t>
    </r>
    <r>
      <rPr>
        <sz val="10"/>
        <rFont val="宋体"/>
        <charset val="134"/>
      </rPr>
      <t>年大吉砖屋新村组道新建、硬化</t>
    </r>
  </si>
  <si>
    <r>
      <rPr>
        <sz val="10"/>
        <rFont val="宋体"/>
        <charset val="134"/>
      </rPr>
      <t>硬化</t>
    </r>
    <r>
      <rPr>
        <sz val="10"/>
        <rFont val="Times New Roman"/>
        <charset val="134"/>
      </rPr>
      <t>14</t>
    </r>
    <r>
      <rPr>
        <sz val="10"/>
        <rFont val="宋体"/>
        <charset val="134"/>
      </rPr>
      <t>组、</t>
    </r>
    <r>
      <rPr>
        <sz val="10"/>
        <rFont val="Times New Roman"/>
        <charset val="134"/>
      </rPr>
      <t>5</t>
    </r>
    <r>
      <rPr>
        <sz val="10"/>
        <rFont val="宋体"/>
        <charset val="134"/>
      </rPr>
      <t>组、</t>
    </r>
    <r>
      <rPr>
        <sz val="10"/>
        <rFont val="Times New Roman"/>
        <charset val="134"/>
      </rPr>
      <t>15</t>
    </r>
    <r>
      <rPr>
        <sz val="10"/>
        <rFont val="宋体"/>
        <charset val="134"/>
      </rPr>
      <t>组、</t>
    </r>
    <r>
      <rPr>
        <sz val="10"/>
        <rFont val="Times New Roman"/>
        <charset val="134"/>
      </rPr>
      <t>10</t>
    </r>
    <r>
      <rPr>
        <sz val="10"/>
        <rFont val="宋体"/>
        <charset val="134"/>
      </rPr>
      <t>组道路</t>
    </r>
    <r>
      <rPr>
        <sz val="10"/>
        <rFont val="Times New Roman"/>
        <charset val="134"/>
      </rPr>
      <t>1000</t>
    </r>
    <r>
      <rPr>
        <sz val="10"/>
        <rFont val="宋体"/>
        <charset val="134"/>
      </rPr>
      <t>米；新修</t>
    </r>
    <r>
      <rPr>
        <sz val="10"/>
        <rFont val="Times New Roman"/>
        <charset val="134"/>
      </rPr>
      <t>9</t>
    </r>
    <r>
      <rPr>
        <sz val="10"/>
        <rFont val="宋体"/>
        <charset val="134"/>
      </rPr>
      <t>组至</t>
    </r>
    <r>
      <rPr>
        <sz val="10"/>
        <rFont val="Times New Roman"/>
        <charset val="134"/>
      </rPr>
      <t>1</t>
    </r>
    <r>
      <rPr>
        <sz val="10"/>
        <rFont val="宋体"/>
        <charset val="134"/>
      </rPr>
      <t>组组道</t>
    </r>
    <r>
      <rPr>
        <sz val="10"/>
        <rFont val="Times New Roman"/>
        <charset val="134"/>
      </rPr>
      <t>300</t>
    </r>
    <r>
      <rPr>
        <sz val="10"/>
        <rFont val="宋体"/>
        <charset val="134"/>
      </rPr>
      <t>米</t>
    </r>
  </si>
  <si>
    <r>
      <rPr>
        <sz val="10"/>
        <rFont val="宋体"/>
        <charset val="134"/>
      </rPr>
      <t>可解决</t>
    </r>
    <r>
      <rPr>
        <sz val="10"/>
        <rFont val="Times New Roman"/>
        <charset val="134"/>
      </rPr>
      <t>4</t>
    </r>
    <r>
      <rPr>
        <sz val="10"/>
        <rFont val="宋体"/>
        <charset val="134"/>
      </rPr>
      <t>组</t>
    </r>
    <r>
      <rPr>
        <sz val="10"/>
        <rFont val="Times New Roman"/>
        <charset val="134"/>
      </rPr>
      <t>.15</t>
    </r>
    <r>
      <rPr>
        <sz val="10"/>
        <rFont val="宋体"/>
        <charset val="134"/>
      </rPr>
      <t>组</t>
    </r>
    <r>
      <rPr>
        <sz val="10"/>
        <rFont val="Times New Roman"/>
        <charset val="134"/>
      </rPr>
      <t>.5</t>
    </r>
    <r>
      <rPr>
        <sz val="10"/>
        <rFont val="宋体"/>
        <charset val="134"/>
      </rPr>
      <t>组</t>
    </r>
    <r>
      <rPr>
        <sz val="10"/>
        <rFont val="Times New Roman"/>
        <charset val="134"/>
      </rPr>
      <t>.10</t>
    </r>
    <r>
      <rPr>
        <sz val="10"/>
        <rFont val="宋体"/>
        <charset val="134"/>
      </rPr>
      <t>组出行难等问题；可解原大吉和砖屋合并后村道互通问题。</t>
    </r>
  </si>
  <si>
    <r>
      <rPr>
        <sz val="10"/>
        <rFont val="Courier New"/>
        <charset val="134"/>
      </rPr>
      <t>2022</t>
    </r>
    <r>
      <rPr>
        <sz val="10"/>
        <rFont val="宋体"/>
        <charset val="134"/>
      </rPr>
      <t>年万紫村农村道路建设</t>
    </r>
  </si>
  <si>
    <r>
      <rPr>
        <sz val="10"/>
        <rFont val="宋体"/>
        <charset val="134"/>
      </rPr>
      <t>水泥硬化村组道路</t>
    </r>
    <r>
      <rPr>
        <sz val="10"/>
        <rFont val="Times New Roman"/>
        <charset val="134"/>
      </rPr>
      <t>2000</t>
    </r>
    <r>
      <rPr>
        <sz val="10"/>
        <rFont val="宋体"/>
        <charset val="134"/>
      </rPr>
      <t>米</t>
    </r>
  </si>
  <si>
    <r>
      <rPr>
        <sz val="10"/>
        <rFont val="Courier New"/>
        <charset val="134"/>
      </rPr>
      <t>2022</t>
    </r>
    <r>
      <rPr>
        <sz val="10"/>
        <rFont val="宋体"/>
        <charset val="134"/>
      </rPr>
      <t>年新华村组道硬化</t>
    </r>
  </si>
  <si>
    <r>
      <rPr>
        <sz val="10"/>
        <rFont val="宋体"/>
        <charset val="134"/>
      </rPr>
      <t>黄泥湾组组道硬化</t>
    </r>
    <r>
      <rPr>
        <sz val="10"/>
        <rFont val="Times New Roman"/>
        <charset val="134"/>
      </rPr>
      <t>200</t>
    </r>
    <r>
      <rPr>
        <sz val="10"/>
        <rFont val="宋体"/>
        <charset val="134"/>
      </rPr>
      <t>米</t>
    </r>
    <r>
      <rPr>
        <sz val="10"/>
        <rFont val="Times New Roman"/>
        <charset val="134"/>
      </rPr>
      <t xml:space="preserve">;
</t>
    </r>
    <r>
      <rPr>
        <sz val="10"/>
        <rFont val="宋体"/>
        <charset val="134"/>
      </rPr>
      <t>热水溪组组道硬化</t>
    </r>
    <r>
      <rPr>
        <sz val="10"/>
        <rFont val="Times New Roman"/>
        <charset val="134"/>
      </rPr>
      <t>300</t>
    </r>
    <r>
      <rPr>
        <sz val="10"/>
        <rFont val="宋体"/>
        <charset val="134"/>
      </rPr>
      <t>米</t>
    </r>
    <r>
      <rPr>
        <sz val="10"/>
        <rFont val="Times New Roman"/>
        <charset val="134"/>
      </rPr>
      <t xml:space="preserve">;
</t>
    </r>
    <r>
      <rPr>
        <sz val="10"/>
        <rFont val="宋体"/>
        <charset val="134"/>
      </rPr>
      <t>雷家组组道硬化</t>
    </r>
    <r>
      <rPr>
        <sz val="10"/>
        <rFont val="Times New Roman"/>
        <charset val="134"/>
      </rPr>
      <t>750</t>
    </r>
    <r>
      <rPr>
        <sz val="10"/>
        <rFont val="宋体"/>
        <charset val="134"/>
      </rPr>
      <t>米</t>
    </r>
  </si>
  <si>
    <r>
      <rPr>
        <sz val="10"/>
        <rFont val="宋体"/>
        <charset val="134"/>
      </rPr>
      <t>全村</t>
    </r>
    <r>
      <rPr>
        <sz val="10"/>
        <rFont val="Times New Roman"/>
        <charset val="134"/>
      </rPr>
      <t>597</t>
    </r>
    <r>
      <rPr>
        <sz val="10"/>
        <rFont val="宋体"/>
        <charset val="134"/>
      </rPr>
      <t>户</t>
    </r>
    <r>
      <rPr>
        <sz val="10"/>
        <rFont val="Times New Roman"/>
        <charset val="134"/>
      </rPr>
      <t>1971</t>
    </r>
    <r>
      <rPr>
        <sz val="10"/>
        <rFont val="宋体"/>
        <charset val="134"/>
      </rPr>
      <t>人受益，其中脱贫、监测户</t>
    </r>
    <r>
      <rPr>
        <sz val="10"/>
        <rFont val="Times New Roman"/>
        <charset val="134"/>
      </rPr>
      <t>109</t>
    </r>
    <r>
      <rPr>
        <sz val="10"/>
        <rFont val="宋体"/>
        <charset val="134"/>
      </rPr>
      <t>户</t>
    </r>
    <r>
      <rPr>
        <sz val="10"/>
        <rFont val="Times New Roman"/>
        <charset val="134"/>
      </rPr>
      <t>418</t>
    </r>
    <r>
      <rPr>
        <sz val="10"/>
        <rFont val="宋体"/>
        <charset val="134"/>
      </rPr>
      <t>人</t>
    </r>
  </si>
  <si>
    <r>
      <rPr>
        <sz val="10"/>
        <rFont val="Courier New"/>
        <charset val="134"/>
      </rPr>
      <t>2022</t>
    </r>
    <r>
      <rPr>
        <sz val="10"/>
        <rFont val="宋体"/>
        <charset val="134"/>
      </rPr>
      <t>年张家湾村组道硬化</t>
    </r>
  </si>
  <si>
    <r>
      <rPr>
        <sz val="10"/>
        <rFont val="宋体"/>
        <charset val="134"/>
      </rPr>
      <t>组道硬化</t>
    </r>
    <r>
      <rPr>
        <sz val="10"/>
        <rFont val="Times New Roman"/>
        <charset val="134"/>
      </rPr>
      <t>3km</t>
    </r>
  </si>
  <si>
    <r>
      <rPr>
        <sz val="10"/>
        <rFont val="宋体"/>
        <charset val="134"/>
      </rPr>
      <t>全村</t>
    </r>
    <r>
      <rPr>
        <sz val="10"/>
        <rFont val="Times New Roman"/>
        <charset val="134"/>
      </rPr>
      <t>597</t>
    </r>
    <r>
      <rPr>
        <sz val="10"/>
        <rFont val="宋体"/>
        <charset val="134"/>
      </rPr>
      <t>户</t>
    </r>
    <r>
      <rPr>
        <sz val="10"/>
        <rFont val="Times New Roman"/>
        <charset val="134"/>
      </rPr>
      <t>1971</t>
    </r>
    <r>
      <rPr>
        <sz val="10"/>
        <rFont val="宋体"/>
        <charset val="134"/>
      </rPr>
      <t>人受益</t>
    </r>
  </si>
  <si>
    <r>
      <rPr>
        <sz val="10"/>
        <rFont val="Courier New"/>
        <charset val="134"/>
      </rPr>
      <t>2022</t>
    </r>
    <r>
      <rPr>
        <sz val="10"/>
        <rFont val="宋体"/>
        <charset val="134"/>
      </rPr>
      <t>年金屋村林道建设</t>
    </r>
  </si>
  <si>
    <r>
      <rPr>
        <sz val="10"/>
        <rFont val="宋体"/>
        <charset val="134"/>
      </rPr>
      <t>金屋村</t>
    </r>
    <r>
      <rPr>
        <sz val="10"/>
        <rFont val="Times New Roman"/>
        <charset val="134"/>
      </rPr>
      <t>18</t>
    </r>
    <r>
      <rPr>
        <sz val="10"/>
        <rFont val="宋体"/>
        <charset val="134"/>
      </rPr>
      <t>个组</t>
    </r>
    <r>
      <rPr>
        <sz val="10"/>
        <rFont val="Times New Roman"/>
        <charset val="134"/>
      </rPr>
      <t xml:space="preserve"> </t>
    </r>
    <r>
      <rPr>
        <sz val="10"/>
        <rFont val="宋体"/>
        <charset val="134"/>
      </rPr>
      <t>新修林道长</t>
    </r>
    <r>
      <rPr>
        <sz val="10"/>
        <rFont val="Times New Roman"/>
        <charset val="134"/>
      </rPr>
      <t>20</t>
    </r>
    <r>
      <rPr>
        <sz val="10"/>
        <rFont val="宋体"/>
        <charset val="134"/>
      </rPr>
      <t>公里</t>
    </r>
    <r>
      <rPr>
        <sz val="10"/>
        <rFont val="Times New Roman"/>
        <charset val="134"/>
      </rPr>
      <t>,</t>
    </r>
    <r>
      <rPr>
        <sz val="10"/>
        <rFont val="宋体"/>
        <charset val="134"/>
      </rPr>
      <t>宽</t>
    </r>
    <r>
      <rPr>
        <sz val="10"/>
        <rFont val="Times New Roman"/>
        <charset val="134"/>
      </rPr>
      <t>3.0</t>
    </r>
    <r>
      <rPr>
        <sz val="10"/>
        <rFont val="宋体"/>
        <charset val="134"/>
      </rPr>
      <t>米</t>
    </r>
  </si>
  <si>
    <r>
      <rPr>
        <sz val="10"/>
        <rFont val="Courier New"/>
        <charset val="134"/>
      </rPr>
      <t>2022</t>
    </r>
    <r>
      <rPr>
        <sz val="10"/>
        <rFont val="宋体"/>
        <charset val="134"/>
      </rPr>
      <t>年金屋村机耕道建设</t>
    </r>
  </si>
  <si>
    <r>
      <rPr>
        <sz val="10"/>
        <rFont val="宋体"/>
        <charset val="134"/>
      </rPr>
      <t>新修机耕道长</t>
    </r>
    <r>
      <rPr>
        <sz val="10"/>
        <rFont val="Times New Roman"/>
        <charset val="134"/>
      </rPr>
      <t>19</t>
    </r>
    <r>
      <rPr>
        <sz val="10"/>
        <rFont val="宋体"/>
        <charset val="134"/>
      </rPr>
      <t>公里</t>
    </r>
    <r>
      <rPr>
        <sz val="10"/>
        <rFont val="Times New Roman"/>
        <charset val="134"/>
      </rPr>
      <t>,</t>
    </r>
    <r>
      <rPr>
        <sz val="10"/>
        <rFont val="宋体"/>
        <charset val="134"/>
      </rPr>
      <t>宽</t>
    </r>
    <r>
      <rPr>
        <sz val="10"/>
        <rFont val="Times New Roman"/>
        <charset val="134"/>
      </rPr>
      <t>3.0</t>
    </r>
    <r>
      <rPr>
        <sz val="10"/>
        <rFont val="宋体"/>
        <charset val="134"/>
      </rPr>
      <t>米</t>
    </r>
  </si>
  <si>
    <r>
      <rPr>
        <sz val="10"/>
        <rFont val="Courier New"/>
        <charset val="134"/>
      </rPr>
      <t>2022</t>
    </r>
    <r>
      <rPr>
        <sz val="10"/>
        <rFont val="宋体"/>
        <charset val="134"/>
      </rPr>
      <t>年张家湾村产业路修建</t>
    </r>
  </si>
  <si>
    <r>
      <rPr>
        <sz val="10"/>
        <rFont val="宋体"/>
        <charset val="134"/>
      </rPr>
      <t>新修竹林道</t>
    </r>
    <r>
      <rPr>
        <sz val="10"/>
        <rFont val="Times New Roman"/>
        <charset val="134"/>
      </rPr>
      <t>10km</t>
    </r>
    <r>
      <rPr>
        <sz val="10"/>
        <rFont val="宋体"/>
        <charset val="134"/>
      </rPr>
      <t>；</t>
    </r>
    <r>
      <rPr>
        <sz val="10"/>
        <rFont val="Times New Roman"/>
        <charset val="134"/>
      </rPr>
      <t xml:space="preserve">
</t>
    </r>
    <r>
      <rPr>
        <sz val="10"/>
        <rFont val="宋体"/>
        <charset val="134"/>
      </rPr>
      <t>新修机耕道</t>
    </r>
    <r>
      <rPr>
        <sz val="10"/>
        <rFont val="Times New Roman"/>
        <charset val="134"/>
      </rPr>
      <t>4km</t>
    </r>
    <r>
      <rPr>
        <sz val="10"/>
        <rFont val="宋体"/>
        <charset val="134"/>
      </rPr>
      <t>；</t>
    </r>
  </si>
  <si>
    <r>
      <rPr>
        <sz val="10"/>
        <rFont val="Courier New"/>
        <charset val="134"/>
      </rPr>
      <t>2022</t>
    </r>
    <r>
      <rPr>
        <sz val="10"/>
        <rFont val="宋体"/>
        <charset val="134"/>
      </rPr>
      <t>年草寨村完善休闲公园设施建设</t>
    </r>
  </si>
  <si>
    <r>
      <rPr>
        <sz val="10"/>
        <rFont val="宋体"/>
        <charset val="134"/>
      </rPr>
      <t>凉亭</t>
    </r>
    <r>
      <rPr>
        <sz val="10"/>
        <rFont val="Times New Roman"/>
        <charset val="134"/>
      </rPr>
      <t>2</t>
    </r>
    <r>
      <rPr>
        <sz val="10"/>
        <rFont val="宋体"/>
        <charset val="134"/>
      </rPr>
      <t>座、游步道</t>
    </r>
    <r>
      <rPr>
        <sz val="10"/>
        <rFont val="Times New Roman"/>
        <charset val="134"/>
      </rPr>
      <t>400</t>
    </r>
    <r>
      <rPr>
        <sz val="10"/>
        <rFont val="宋体"/>
        <charset val="134"/>
      </rPr>
      <t>米</t>
    </r>
  </si>
  <si>
    <r>
      <rPr>
        <sz val="10"/>
        <rFont val="Courier New"/>
        <charset val="134"/>
      </rPr>
      <t>2022</t>
    </r>
    <r>
      <rPr>
        <sz val="10"/>
        <rFont val="宋体"/>
        <charset val="134"/>
      </rPr>
      <t>年双飞村主干道绿化</t>
    </r>
  </si>
  <si>
    <r>
      <rPr>
        <sz val="10"/>
        <rFont val="Times New Roman"/>
        <charset val="134"/>
      </rPr>
      <t>327</t>
    </r>
    <r>
      <rPr>
        <sz val="10"/>
        <rFont val="宋体"/>
        <charset val="134"/>
      </rPr>
      <t>人受益，其中受益脱贫人口</t>
    </r>
    <r>
      <rPr>
        <sz val="10"/>
        <rFont val="Times New Roman"/>
        <charset val="134"/>
      </rPr>
      <t>216</t>
    </r>
    <r>
      <rPr>
        <sz val="10"/>
        <rFont val="宋体"/>
        <charset val="134"/>
      </rPr>
      <t>人</t>
    </r>
  </si>
  <si>
    <r>
      <rPr>
        <sz val="10"/>
        <rFont val="Courier New"/>
        <charset val="134"/>
      </rPr>
      <t>2022</t>
    </r>
    <r>
      <rPr>
        <sz val="10"/>
        <rFont val="宋体"/>
        <charset val="134"/>
      </rPr>
      <t>年雄鱼村白花塘危桥改建</t>
    </r>
  </si>
  <si>
    <r>
      <rPr>
        <sz val="10"/>
        <rFont val="宋体"/>
        <charset val="134"/>
      </rPr>
      <t>危桥改建长</t>
    </r>
    <r>
      <rPr>
        <sz val="10"/>
        <rFont val="Times New Roman"/>
        <charset val="134"/>
      </rPr>
      <t>20</t>
    </r>
    <r>
      <rPr>
        <sz val="10"/>
        <rFont val="宋体"/>
        <charset val="134"/>
      </rPr>
      <t>米宽</t>
    </r>
    <r>
      <rPr>
        <sz val="10"/>
        <rFont val="Times New Roman"/>
        <charset val="134"/>
      </rPr>
      <t>4.5</t>
    </r>
    <r>
      <rPr>
        <sz val="10"/>
        <rFont val="宋体"/>
        <charset val="134"/>
      </rPr>
      <t>米</t>
    </r>
  </si>
  <si>
    <r>
      <rPr>
        <sz val="10"/>
        <rFont val="宋体"/>
        <charset val="134"/>
      </rPr>
      <t>方便</t>
    </r>
    <r>
      <rPr>
        <sz val="10"/>
        <rFont val="Times New Roman"/>
        <charset val="134"/>
      </rPr>
      <t>14.15</t>
    </r>
    <r>
      <rPr>
        <sz val="10"/>
        <rFont val="宋体"/>
        <charset val="134"/>
      </rPr>
      <t>组</t>
    </r>
    <r>
      <rPr>
        <sz val="10"/>
        <rFont val="Times New Roman"/>
        <charset val="134"/>
      </rPr>
      <t>72</t>
    </r>
    <r>
      <rPr>
        <sz val="10"/>
        <rFont val="宋体"/>
        <charset val="134"/>
      </rPr>
      <t>户</t>
    </r>
    <r>
      <rPr>
        <sz val="10"/>
        <rFont val="Times New Roman"/>
        <charset val="134"/>
      </rPr>
      <t>253</t>
    </r>
    <r>
      <rPr>
        <sz val="10"/>
        <rFont val="宋体"/>
        <charset val="134"/>
      </rPr>
      <t>人生产生活出行，其中受益脱贫户</t>
    </r>
    <r>
      <rPr>
        <sz val="10"/>
        <rFont val="Times New Roman"/>
        <charset val="134"/>
      </rPr>
      <t>22</t>
    </r>
    <r>
      <rPr>
        <sz val="10"/>
        <rFont val="宋体"/>
        <charset val="134"/>
      </rPr>
      <t>户</t>
    </r>
    <r>
      <rPr>
        <sz val="10"/>
        <rFont val="Times New Roman"/>
        <charset val="134"/>
      </rPr>
      <t>85</t>
    </r>
    <r>
      <rPr>
        <sz val="10"/>
        <rFont val="宋体"/>
        <charset val="134"/>
      </rPr>
      <t>人受益</t>
    </r>
  </si>
  <si>
    <r>
      <rPr>
        <sz val="10"/>
        <rFont val="Courier New"/>
        <charset val="134"/>
      </rPr>
      <t>2022</t>
    </r>
    <r>
      <rPr>
        <sz val="10"/>
        <rFont val="宋体"/>
        <charset val="134"/>
      </rPr>
      <t>年雄鱼村德汉桥灾后重建</t>
    </r>
  </si>
  <si>
    <r>
      <rPr>
        <sz val="10"/>
        <rFont val="宋体"/>
        <charset val="134"/>
      </rPr>
      <t>德汉桥灾后重建长</t>
    </r>
    <r>
      <rPr>
        <sz val="10"/>
        <rFont val="Times New Roman"/>
        <charset val="134"/>
      </rPr>
      <t>25</t>
    </r>
    <r>
      <rPr>
        <sz val="10"/>
        <rFont val="宋体"/>
        <charset val="134"/>
      </rPr>
      <t>米、宽</t>
    </r>
    <r>
      <rPr>
        <sz val="10"/>
        <rFont val="Times New Roman"/>
        <charset val="134"/>
      </rPr>
      <t>5</t>
    </r>
    <r>
      <rPr>
        <sz val="10"/>
        <rFont val="宋体"/>
        <charset val="134"/>
      </rPr>
      <t>米、高</t>
    </r>
    <r>
      <rPr>
        <sz val="10"/>
        <rFont val="Times New Roman"/>
        <charset val="134"/>
      </rPr>
      <t>2.5</t>
    </r>
    <r>
      <rPr>
        <sz val="10"/>
        <rFont val="宋体"/>
        <charset val="134"/>
      </rPr>
      <t>米</t>
    </r>
  </si>
  <si>
    <r>
      <rPr>
        <sz val="10"/>
        <rFont val="Courier New"/>
        <charset val="134"/>
      </rPr>
      <t>2022</t>
    </r>
    <r>
      <rPr>
        <sz val="10"/>
        <rFont val="宋体"/>
        <charset val="134"/>
      </rPr>
      <t>年岳溪江村农耕桥修建</t>
    </r>
  </si>
  <si>
    <r>
      <rPr>
        <sz val="10"/>
        <rFont val="宋体"/>
        <charset val="134"/>
      </rPr>
      <t>陈家湾农耕桥长</t>
    </r>
    <r>
      <rPr>
        <sz val="10"/>
        <rFont val="Times New Roman"/>
        <charset val="134"/>
      </rPr>
      <t>16</t>
    </r>
    <r>
      <rPr>
        <sz val="10"/>
        <rFont val="宋体"/>
        <charset val="134"/>
      </rPr>
      <t>米，宽</t>
    </r>
    <r>
      <rPr>
        <sz val="10"/>
        <rFont val="Times New Roman"/>
        <charset val="134"/>
      </rPr>
      <t>3.5</t>
    </r>
    <r>
      <rPr>
        <sz val="10"/>
        <rFont val="宋体"/>
        <charset val="134"/>
      </rPr>
      <t>米；连石山组农耕桥长</t>
    </r>
    <r>
      <rPr>
        <sz val="10"/>
        <rFont val="Times New Roman"/>
        <charset val="134"/>
      </rPr>
      <t>12</t>
    </r>
    <r>
      <rPr>
        <sz val="10"/>
        <rFont val="宋体"/>
        <charset val="134"/>
      </rPr>
      <t>米，宽</t>
    </r>
    <r>
      <rPr>
        <sz val="10"/>
        <rFont val="Times New Roman"/>
        <charset val="134"/>
      </rPr>
      <t>3.5</t>
    </r>
    <r>
      <rPr>
        <sz val="10"/>
        <rFont val="宋体"/>
        <charset val="134"/>
      </rPr>
      <t>米；光兰冲桥长</t>
    </r>
    <r>
      <rPr>
        <sz val="10"/>
        <rFont val="Times New Roman"/>
        <charset val="134"/>
      </rPr>
      <t>8</t>
    </r>
    <r>
      <rPr>
        <sz val="10"/>
        <rFont val="宋体"/>
        <charset val="134"/>
      </rPr>
      <t>米，宽</t>
    </r>
    <r>
      <rPr>
        <sz val="10"/>
        <rFont val="Times New Roman"/>
        <charset val="134"/>
      </rPr>
      <t>1.5</t>
    </r>
    <r>
      <rPr>
        <sz val="10"/>
        <rFont val="宋体"/>
        <charset val="134"/>
      </rPr>
      <t>米，加建两边护坡工程；店背后桥长</t>
    </r>
    <r>
      <rPr>
        <sz val="10"/>
        <rFont val="Times New Roman"/>
        <charset val="134"/>
      </rPr>
      <t>9</t>
    </r>
    <r>
      <rPr>
        <sz val="10"/>
        <rFont val="宋体"/>
        <charset val="134"/>
      </rPr>
      <t>米，宽</t>
    </r>
    <r>
      <rPr>
        <sz val="10"/>
        <rFont val="Times New Roman"/>
        <charset val="134"/>
      </rPr>
      <t>1.5</t>
    </r>
    <r>
      <rPr>
        <sz val="10"/>
        <rFont val="宋体"/>
        <charset val="134"/>
      </rPr>
      <t>米；保冲坑桥</t>
    </r>
    <r>
      <rPr>
        <sz val="10"/>
        <rFont val="Times New Roman"/>
        <charset val="134"/>
      </rPr>
      <t>6</t>
    </r>
    <r>
      <rPr>
        <sz val="10"/>
        <rFont val="宋体"/>
        <charset val="134"/>
      </rPr>
      <t>米长。</t>
    </r>
  </si>
  <si>
    <r>
      <rPr>
        <sz val="10"/>
        <rFont val="Times New Roman"/>
        <charset val="134"/>
      </rPr>
      <t>237</t>
    </r>
    <r>
      <rPr>
        <sz val="10"/>
        <rFont val="宋体"/>
        <charset val="134"/>
      </rPr>
      <t>户</t>
    </r>
    <r>
      <rPr>
        <sz val="10"/>
        <rFont val="Times New Roman"/>
        <charset val="134"/>
      </rPr>
      <t>826</t>
    </r>
    <r>
      <rPr>
        <sz val="10"/>
        <rFont val="宋体"/>
        <charset val="134"/>
      </rPr>
      <t>人受益，其中脱贫、监测户</t>
    </r>
    <r>
      <rPr>
        <sz val="10"/>
        <rFont val="Times New Roman"/>
        <charset val="134"/>
      </rPr>
      <t>74</t>
    </r>
    <r>
      <rPr>
        <sz val="10"/>
        <rFont val="宋体"/>
        <charset val="134"/>
      </rPr>
      <t>户</t>
    </r>
    <r>
      <rPr>
        <sz val="10"/>
        <rFont val="Times New Roman"/>
        <charset val="134"/>
      </rPr>
      <t>224</t>
    </r>
    <r>
      <rPr>
        <sz val="10"/>
        <rFont val="宋体"/>
        <charset val="134"/>
      </rPr>
      <t>人。</t>
    </r>
  </si>
  <si>
    <r>
      <rPr>
        <sz val="10"/>
        <rFont val="Courier New"/>
        <charset val="134"/>
      </rPr>
      <t>2022</t>
    </r>
    <r>
      <rPr>
        <sz val="10"/>
        <rFont val="宋体"/>
        <charset val="134"/>
      </rPr>
      <t>年金屋村水圳硬化、水坝新修</t>
    </r>
  </si>
  <si>
    <r>
      <rPr>
        <sz val="10"/>
        <rFont val="宋体"/>
        <charset val="134"/>
      </rPr>
      <t>水圳硬化</t>
    </r>
    <r>
      <rPr>
        <sz val="10"/>
        <rFont val="Times New Roman"/>
        <charset val="134"/>
      </rPr>
      <t>3180</t>
    </r>
    <r>
      <rPr>
        <sz val="10"/>
        <rFont val="宋体"/>
        <charset val="134"/>
      </rPr>
      <t>米</t>
    </r>
    <r>
      <rPr>
        <sz val="10"/>
        <rFont val="Times New Roman"/>
        <charset val="134"/>
      </rPr>
      <t>,</t>
    </r>
    <r>
      <rPr>
        <sz val="10"/>
        <rFont val="宋体"/>
        <charset val="134"/>
      </rPr>
      <t>水坝</t>
    </r>
    <r>
      <rPr>
        <sz val="10"/>
        <rFont val="Times New Roman"/>
        <charset val="134"/>
      </rPr>
      <t>1</t>
    </r>
    <r>
      <rPr>
        <sz val="10"/>
        <rFont val="宋体"/>
        <charset val="134"/>
      </rPr>
      <t>座</t>
    </r>
  </si>
  <si>
    <r>
      <rPr>
        <sz val="10"/>
        <rFont val="Times New Roman"/>
        <charset val="134"/>
      </rPr>
      <t>289</t>
    </r>
    <r>
      <rPr>
        <sz val="10"/>
        <rFont val="宋体"/>
        <charset val="134"/>
      </rPr>
      <t>户</t>
    </r>
    <r>
      <rPr>
        <sz val="10"/>
        <rFont val="Times New Roman"/>
        <charset val="134"/>
      </rPr>
      <t>851</t>
    </r>
    <r>
      <rPr>
        <sz val="10"/>
        <rFont val="宋体"/>
        <charset val="134"/>
      </rPr>
      <t>人受益，其中脱贫、监测户</t>
    </r>
    <r>
      <rPr>
        <sz val="10"/>
        <rFont val="Times New Roman"/>
        <charset val="134"/>
      </rPr>
      <t>211</t>
    </r>
    <r>
      <rPr>
        <sz val="10"/>
        <rFont val="宋体"/>
        <charset val="134"/>
      </rPr>
      <t>户</t>
    </r>
    <r>
      <rPr>
        <sz val="10"/>
        <rFont val="Times New Roman"/>
        <charset val="134"/>
      </rPr>
      <t>651</t>
    </r>
    <r>
      <rPr>
        <sz val="10"/>
        <rFont val="宋体"/>
        <charset val="134"/>
      </rPr>
      <t>人。</t>
    </r>
  </si>
  <si>
    <r>
      <rPr>
        <sz val="10"/>
        <rFont val="Courier New"/>
        <charset val="134"/>
      </rPr>
      <t>2022</t>
    </r>
    <r>
      <rPr>
        <sz val="10"/>
        <rFont val="宋体"/>
        <charset val="134"/>
      </rPr>
      <t>年大吉砖屋新村小型水利设施建设</t>
    </r>
  </si>
  <si>
    <r>
      <rPr>
        <sz val="10"/>
        <rFont val="宋体"/>
        <charset val="134"/>
      </rPr>
      <t>修建鱼子冲水渠</t>
    </r>
    <r>
      <rPr>
        <sz val="10"/>
        <rFont val="Times New Roman"/>
        <charset val="134"/>
      </rPr>
      <t>2000</t>
    </r>
    <r>
      <rPr>
        <sz val="10"/>
        <rFont val="宋体"/>
        <charset val="134"/>
      </rPr>
      <t>米；修建一组水坝、宽</t>
    </r>
    <r>
      <rPr>
        <sz val="10"/>
        <rFont val="Times New Roman"/>
        <charset val="134"/>
      </rPr>
      <t>1.5</t>
    </r>
    <r>
      <rPr>
        <sz val="10"/>
        <rFont val="宋体"/>
        <charset val="134"/>
      </rPr>
      <t>米、长</t>
    </r>
    <r>
      <rPr>
        <sz val="10"/>
        <rFont val="Times New Roman"/>
        <charset val="134"/>
      </rPr>
      <t>50</t>
    </r>
    <r>
      <rPr>
        <sz val="10"/>
        <rFont val="宋体"/>
        <charset val="134"/>
      </rPr>
      <t>米、高</t>
    </r>
    <r>
      <rPr>
        <sz val="10"/>
        <rFont val="Times New Roman"/>
        <charset val="134"/>
      </rPr>
      <t>2</t>
    </r>
    <r>
      <rPr>
        <sz val="10"/>
        <rFont val="宋体"/>
        <charset val="134"/>
      </rPr>
      <t>米；修建</t>
    </r>
    <r>
      <rPr>
        <sz val="10"/>
        <rFont val="Times New Roman"/>
        <charset val="134"/>
      </rPr>
      <t>1</t>
    </r>
    <r>
      <rPr>
        <sz val="10"/>
        <rFont val="宋体"/>
        <charset val="134"/>
      </rPr>
      <t>组</t>
    </r>
    <r>
      <rPr>
        <sz val="10"/>
        <rFont val="Times New Roman"/>
        <charset val="134"/>
      </rPr>
      <t>3</t>
    </r>
    <r>
      <rPr>
        <sz val="10"/>
        <rFont val="宋体"/>
        <charset val="134"/>
      </rPr>
      <t>组、</t>
    </r>
    <r>
      <rPr>
        <sz val="10"/>
        <rFont val="Times New Roman"/>
        <charset val="134"/>
      </rPr>
      <t>7</t>
    </r>
    <r>
      <rPr>
        <sz val="10"/>
        <rFont val="宋体"/>
        <charset val="134"/>
      </rPr>
      <t>组水渠</t>
    </r>
    <r>
      <rPr>
        <sz val="10"/>
        <rFont val="Times New Roman"/>
        <charset val="134"/>
      </rPr>
      <t>4000</t>
    </r>
    <r>
      <rPr>
        <sz val="10"/>
        <rFont val="宋体"/>
        <charset val="134"/>
      </rPr>
      <t>米</t>
    </r>
  </si>
  <si>
    <r>
      <rPr>
        <sz val="10"/>
        <rFont val="宋体"/>
        <charset val="134"/>
      </rPr>
      <t>可解决</t>
    </r>
    <r>
      <rPr>
        <sz val="10"/>
        <rFont val="Times New Roman"/>
        <charset val="134"/>
      </rPr>
      <t>580</t>
    </r>
    <r>
      <rPr>
        <sz val="10"/>
        <rFont val="宋体"/>
        <charset val="134"/>
      </rPr>
      <t>亩农田灌溉问题，为农户增产增收提供保障。</t>
    </r>
  </si>
  <si>
    <r>
      <rPr>
        <sz val="10"/>
        <rFont val="Times New Roman"/>
        <charset val="134"/>
      </rPr>
      <t>523</t>
    </r>
    <r>
      <rPr>
        <sz val="10"/>
        <rFont val="宋体"/>
        <charset val="134"/>
      </rPr>
      <t>户</t>
    </r>
    <r>
      <rPr>
        <sz val="10"/>
        <rFont val="Times New Roman"/>
        <charset val="134"/>
      </rPr>
      <t>1679</t>
    </r>
    <r>
      <rPr>
        <sz val="10"/>
        <rFont val="宋体"/>
        <charset val="134"/>
      </rPr>
      <t>人受益，其中脱贫、监测户</t>
    </r>
    <r>
      <rPr>
        <sz val="10"/>
        <rFont val="Times New Roman"/>
        <charset val="134"/>
      </rPr>
      <t>122</t>
    </r>
    <r>
      <rPr>
        <sz val="10"/>
        <rFont val="宋体"/>
        <charset val="134"/>
      </rPr>
      <t>户</t>
    </r>
    <r>
      <rPr>
        <sz val="10"/>
        <rFont val="Times New Roman"/>
        <charset val="134"/>
      </rPr>
      <t>425</t>
    </r>
    <r>
      <rPr>
        <sz val="10"/>
        <rFont val="宋体"/>
        <charset val="134"/>
      </rPr>
      <t>人。</t>
    </r>
  </si>
  <si>
    <r>
      <rPr>
        <sz val="10"/>
        <rFont val="Courier New"/>
        <charset val="134"/>
      </rPr>
      <t>2022</t>
    </r>
    <r>
      <rPr>
        <sz val="10"/>
        <rFont val="宋体"/>
        <charset val="134"/>
      </rPr>
      <t>年双飞村小型水利设施建设</t>
    </r>
  </si>
  <si>
    <r>
      <rPr>
        <sz val="10"/>
        <rFont val="宋体"/>
        <charset val="134"/>
      </rPr>
      <t>山塘水库维修浆砌围库</t>
    </r>
    <r>
      <rPr>
        <sz val="10"/>
        <rFont val="Times New Roman"/>
        <charset val="134"/>
      </rPr>
      <t>110</t>
    </r>
    <r>
      <rPr>
        <sz val="10"/>
        <rFont val="宋体"/>
        <charset val="134"/>
      </rPr>
      <t>米</t>
    </r>
    <r>
      <rPr>
        <sz val="10"/>
        <rFont val="Times New Roman"/>
        <charset val="134"/>
      </rPr>
      <t>X1.2</t>
    </r>
    <r>
      <rPr>
        <sz val="10"/>
        <rFont val="宋体"/>
        <charset val="134"/>
      </rPr>
      <t>米</t>
    </r>
    <r>
      <rPr>
        <sz val="10"/>
        <rFont val="Times New Roman"/>
        <charset val="134"/>
      </rPr>
      <t>X2</t>
    </r>
    <r>
      <rPr>
        <sz val="10"/>
        <rFont val="宋体"/>
        <charset val="134"/>
      </rPr>
      <t>米；农田水利灌溉引水渠</t>
    </r>
    <r>
      <rPr>
        <sz val="10"/>
        <rFont val="Times New Roman"/>
        <charset val="134"/>
      </rPr>
      <t>3000</t>
    </r>
    <r>
      <rPr>
        <sz val="10"/>
        <rFont val="宋体"/>
        <charset val="134"/>
      </rPr>
      <t>米</t>
    </r>
  </si>
  <si>
    <r>
      <rPr>
        <sz val="10"/>
        <rFont val="宋体"/>
        <charset val="134"/>
      </rPr>
      <t>满足近</t>
    </r>
    <r>
      <rPr>
        <sz val="10"/>
        <rFont val="Times New Roman"/>
        <charset val="134"/>
      </rPr>
      <t>70</t>
    </r>
    <r>
      <rPr>
        <sz val="10"/>
        <rFont val="宋体"/>
        <charset val="134"/>
      </rPr>
      <t>亩农田灌溉及消防用水。提高粮食产量，保障村民生命财产。</t>
    </r>
  </si>
  <si>
    <r>
      <rPr>
        <sz val="10"/>
        <rFont val="Times New Roman"/>
        <charset val="134"/>
      </rPr>
      <t>429</t>
    </r>
    <r>
      <rPr>
        <sz val="10"/>
        <rFont val="宋体"/>
        <charset val="134"/>
      </rPr>
      <t>户</t>
    </r>
    <r>
      <rPr>
        <sz val="10"/>
        <rFont val="Times New Roman"/>
        <charset val="134"/>
      </rPr>
      <t>1296</t>
    </r>
    <r>
      <rPr>
        <sz val="10"/>
        <rFont val="宋体"/>
        <charset val="134"/>
      </rPr>
      <t>人受益，其中脱贫、监测户</t>
    </r>
    <r>
      <rPr>
        <sz val="10"/>
        <rFont val="Times New Roman"/>
        <charset val="134"/>
      </rPr>
      <t>84</t>
    </r>
    <r>
      <rPr>
        <sz val="10"/>
        <rFont val="宋体"/>
        <charset val="134"/>
      </rPr>
      <t>户</t>
    </r>
    <r>
      <rPr>
        <sz val="10"/>
        <rFont val="Times New Roman"/>
        <charset val="134"/>
      </rPr>
      <t>278</t>
    </r>
    <r>
      <rPr>
        <sz val="10"/>
        <rFont val="宋体"/>
        <charset val="134"/>
      </rPr>
      <t>人。</t>
    </r>
  </si>
  <si>
    <r>
      <rPr>
        <sz val="10"/>
        <rFont val="Courier New"/>
        <charset val="134"/>
      </rPr>
      <t>2022</t>
    </r>
    <r>
      <rPr>
        <sz val="10"/>
        <rFont val="宋体"/>
        <charset val="134"/>
      </rPr>
      <t>年万紫村小型农田水利设施建设项目</t>
    </r>
  </si>
  <si>
    <r>
      <rPr>
        <sz val="10"/>
        <rFont val="宋体"/>
        <charset val="134"/>
      </rPr>
      <t>水泥硬化水圳</t>
    </r>
    <r>
      <rPr>
        <sz val="10"/>
        <rFont val="Times New Roman"/>
        <charset val="134"/>
      </rPr>
      <t>2000</t>
    </r>
    <r>
      <rPr>
        <sz val="10"/>
        <rFont val="宋体"/>
        <charset val="134"/>
      </rPr>
      <t>米</t>
    </r>
  </si>
  <si>
    <r>
      <rPr>
        <sz val="10"/>
        <rFont val="Courier New"/>
        <charset val="134"/>
      </rPr>
      <t>2022</t>
    </r>
    <r>
      <rPr>
        <sz val="10"/>
        <rFont val="宋体"/>
        <charset val="134"/>
      </rPr>
      <t>年新华村水圳硬化</t>
    </r>
  </si>
  <si>
    <r>
      <rPr>
        <sz val="10"/>
        <rFont val="宋体"/>
        <charset val="134"/>
      </rPr>
      <t>水圳硬化：黄泥湾长</t>
    </r>
    <r>
      <rPr>
        <sz val="10"/>
        <rFont val="Times New Roman"/>
        <charset val="134"/>
      </rPr>
      <t>2000</t>
    </r>
    <r>
      <rPr>
        <sz val="10"/>
        <rFont val="宋体"/>
        <charset val="134"/>
      </rPr>
      <t>米</t>
    </r>
    <r>
      <rPr>
        <sz val="10"/>
        <rFont val="Times New Roman"/>
        <charset val="134"/>
      </rPr>
      <t xml:space="preserve">
</t>
    </r>
    <r>
      <rPr>
        <sz val="10"/>
        <rFont val="宋体"/>
        <charset val="134"/>
      </rPr>
      <t>；上塘长</t>
    </r>
    <r>
      <rPr>
        <sz val="10"/>
        <rFont val="Times New Roman"/>
        <charset val="134"/>
      </rPr>
      <t>700</t>
    </r>
    <r>
      <rPr>
        <sz val="10"/>
        <rFont val="宋体"/>
        <charset val="134"/>
      </rPr>
      <t>米；桃树湾长</t>
    </r>
    <r>
      <rPr>
        <sz val="10"/>
        <rFont val="Times New Roman"/>
        <charset val="134"/>
      </rPr>
      <t>600</t>
    </r>
    <r>
      <rPr>
        <sz val="10"/>
        <rFont val="宋体"/>
        <charset val="134"/>
      </rPr>
      <t>米；毛冲长</t>
    </r>
    <r>
      <rPr>
        <sz val="10"/>
        <rFont val="Times New Roman"/>
        <charset val="134"/>
      </rPr>
      <t>600</t>
    </r>
    <r>
      <rPr>
        <sz val="10"/>
        <rFont val="宋体"/>
        <charset val="134"/>
      </rPr>
      <t>米；胡家长</t>
    </r>
    <r>
      <rPr>
        <sz val="10"/>
        <rFont val="Times New Roman"/>
        <charset val="134"/>
      </rPr>
      <t>400</t>
    </r>
    <r>
      <rPr>
        <sz val="10"/>
        <rFont val="宋体"/>
        <charset val="134"/>
      </rPr>
      <t>米；陡山脚长</t>
    </r>
    <r>
      <rPr>
        <sz val="10"/>
        <rFont val="Times New Roman"/>
        <charset val="134"/>
      </rPr>
      <t>300</t>
    </r>
    <r>
      <rPr>
        <sz val="10"/>
        <rFont val="宋体"/>
        <charset val="134"/>
      </rPr>
      <t>米；</t>
    </r>
    <r>
      <rPr>
        <sz val="10"/>
        <rFont val="Times New Roman"/>
        <charset val="134"/>
      </rPr>
      <t xml:space="preserve">
</t>
    </r>
    <r>
      <rPr>
        <sz val="10"/>
        <rFont val="宋体"/>
        <charset val="134"/>
      </rPr>
      <t>大竹坪</t>
    </r>
    <r>
      <rPr>
        <sz val="10"/>
        <rFont val="Times New Roman"/>
        <charset val="134"/>
      </rPr>
      <t>700</t>
    </r>
    <r>
      <rPr>
        <sz val="10"/>
        <rFont val="宋体"/>
        <charset val="134"/>
      </rPr>
      <t>米、宽</t>
    </r>
    <r>
      <rPr>
        <sz val="10"/>
        <rFont val="Times New Roman"/>
        <charset val="134"/>
      </rPr>
      <t>0.3</t>
    </r>
    <r>
      <rPr>
        <sz val="10"/>
        <rFont val="宋体"/>
        <charset val="134"/>
      </rPr>
      <t>米、高</t>
    </r>
    <r>
      <rPr>
        <sz val="10"/>
        <rFont val="Times New Roman"/>
        <charset val="134"/>
      </rPr>
      <t>0.3</t>
    </r>
    <r>
      <rPr>
        <sz val="10"/>
        <rFont val="宋体"/>
        <charset val="134"/>
      </rPr>
      <t>米。</t>
    </r>
  </si>
  <si>
    <r>
      <rPr>
        <sz val="10"/>
        <rFont val="宋体"/>
        <charset val="134"/>
      </rPr>
      <t>全村</t>
    </r>
    <r>
      <rPr>
        <sz val="10"/>
        <rFont val="Times New Roman"/>
        <charset val="134"/>
      </rPr>
      <t>633</t>
    </r>
    <r>
      <rPr>
        <sz val="10"/>
        <rFont val="宋体"/>
        <charset val="134"/>
      </rPr>
      <t>户</t>
    </r>
    <r>
      <rPr>
        <sz val="10"/>
        <rFont val="Times New Roman"/>
        <charset val="134"/>
      </rPr>
      <t>2009</t>
    </r>
    <r>
      <rPr>
        <sz val="10"/>
        <rFont val="宋体"/>
        <charset val="134"/>
      </rPr>
      <t>受益，其中脱贫、监测户</t>
    </r>
    <r>
      <rPr>
        <sz val="10"/>
        <rFont val="Times New Roman"/>
        <charset val="134"/>
      </rPr>
      <t>130</t>
    </r>
    <r>
      <rPr>
        <sz val="10"/>
        <rFont val="宋体"/>
        <charset val="134"/>
      </rPr>
      <t>户</t>
    </r>
    <r>
      <rPr>
        <sz val="10"/>
        <rFont val="Times New Roman"/>
        <charset val="134"/>
      </rPr>
      <t>458</t>
    </r>
    <r>
      <rPr>
        <sz val="10"/>
        <rFont val="宋体"/>
        <charset val="134"/>
      </rPr>
      <t>人。</t>
    </r>
  </si>
  <si>
    <r>
      <rPr>
        <sz val="10"/>
        <rFont val="Courier New"/>
        <charset val="134"/>
      </rPr>
      <t>2022</t>
    </r>
    <r>
      <rPr>
        <sz val="10"/>
        <rFont val="宋体"/>
        <charset val="134"/>
      </rPr>
      <t>年张家湾村农田水利设施</t>
    </r>
  </si>
  <si>
    <r>
      <rPr>
        <sz val="10"/>
        <rFont val="宋体"/>
        <charset val="134"/>
      </rPr>
      <t>引水坝</t>
    </r>
    <r>
      <rPr>
        <sz val="10"/>
        <rFont val="Times New Roman"/>
        <charset val="134"/>
      </rPr>
      <t>1</t>
    </r>
    <r>
      <rPr>
        <sz val="10"/>
        <rFont val="宋体"/>
        <charset val="134"/>
      </rPr>
      <t>座，农田水渠硬化</t>
    </r>
    <r>
      <rPr>
        <sz val="10"/>
        <rFont val="Times New Roman"/>
        <charset val="134"/>
      </rPr>
      <t>3km</t>
    </r>
  </si>
  <si>
    <r>
      <rPr>
        <sz val="10"/>
        <rFont val="Courier New"/>
        <charset val="134"/>
      </rPr>
      <t>2022</t>
    </r>
    <r>
      <rPr>
        <sz val="10"/>
        <rFont val="宋体"/>
        <charset val="134"/>
      </rPr>
      <t>年岳溪江村水圳维修</t>
    </r>
  </si>
  <si>
    <r>
      <rPr>
        <sz val="10"/>
        <rFont val="Times New Roman"/>
        <charset val="134"/>
      </rPr>
      <t>383</t>
    </r>
    <r>
      <rPr>
        <sz val="10"/>
        <rFont val="宋体"/>
        <charset val="134"/>
      </rPr>
      <t>户</t>
    </r>
    <r>
      <rPr>
        <sz val="10"/>
        <rFont val="Times New Roman"/>
        <charset val="134"/>
      </rPr>
      <t>1651</t>
    </r>
    <r>
      <rPr>
        <sz val="10"/>
        <rFont val="宋体"/>
        <charset val="134"/>
      </rPr>
      <t>人受益，其中脱贫户、监测户</t>
    </r>
    <r>
      <rPr>
        <sz val="10"/>
        <rFont val="Times New Roman"/>
        <charset val="134"/>
      </rPr>
      <t>102</t>
    </r>
    <r>
      <rPr>
        <sz val="10"/>
        <rFont val="宋体"/>
        <charset val="134"/>
      </rPr>
      <t>户</t>
    </r>
    <r>
      <rPr>
        <sz val="10"/>
        <rFont val="Times New Roman"/>
        <charset val="134"/>
      </rPr>
      <t>303</t>
    </r>
    <r>
      <rPr>
        <sz val="10"/>
        <rFont val="宋体"/>
        <charset val="134"/>
      </rPr>
      <t>人</t>
    </r>
  </si>
  <si>
    <r>
      <rPr>
        <sz val="10"/>
        <rFont val="Times New Roman"/>
        <charset val="134"/>
      </rPr>
      <t>321</t>
    </r>
    <r>
      <rPr>
        <sz val="10"/>
        <rFont val="宋体"/>
        <charset val="134"/>
      </rPr>
      <t>户</t>
    </r>
    <r>
      <rPr>
        <sz val="10"/>
        <rFont val="Times New Roman"/>
        <charset val="134"/>
      </rPr>
      <t>1258</t>
    </r>
    <r>
      <rPr>
        <sz val="10"/>
        <rFont val="宋体"/>
        <charset val="134"/>
      </rPr>
      <t>人受益，其中脱贫户、监测户</t>
    </r>
    <r>
      <rPr>
        <sz val="10"/>
        <rFont val="Times New Roman"/>
        <charset val="134"/>
      </rPr>
      <t>41</t>
    </r>
    <r>
      <rPr>
        <sz val="10"/>
        <rFont val="宋体"/>
        <charset val="134"/>
      </rPr>
      <t>户</t>
    </r>
    <r>
      <rPr>
        <sz val="10"/>
        <rFont val="Times New Roman"/>
        <charset val="134"/>
      </rPr>
      <t>170</t>
    </r>
    <r>
      <rPr>
        <sz val="10"/>
        <rFont val="宋体"/>
        <charset val="134"/>
      </rPr>
      <t>人</t>
    </r>
  </si>
  <si>
    <r>
      <rPr>
        <sz val="10"/>
        <rFont val="Courier New"/>
        <charset val="134"/>
      </rPr>
      <t>2022</t>
    </r>
    <r>
      <rPr>
        <sz val="10"/>
        <rFont val="宋体"/>
        <charset val="134"/>
      </rPr>
      <t>东山乡产业基础设施建设</t>
    </r>
    <r>
      <rPr>
        <sz val="10"/>
        <rFont val="Courier New"/>
        <charset val="134"/>
      </rPr>
      <t>——</t>
    </r>
    <r>
      <rPr>
        <sz val="10"/>
        <rFont val="宋体"/>
        <charset val="134"/>
      </rPr>
      <t>机耕道</t>
    </r>
  </si>
  <si>
    <r>
      <rPr>
        <sz val="10"/>
        <rFont val="Times New Roman"/>
        <charset val="134"/>
      </rPr>
      <t>516</t>
    </r>
    <r>
      <rPr>
        <sz val="10"/>
        <rFont val="宋体"/>
        <charset val="134"/>
      </rPr>
      <t>户</t>
    </r>
    <r>
      <rPr>
        <sz val="10"/>
        <rFont val="Times New Roman"/>
        <charset val="134"/>
      </rPr>
      <t>2256</t>
    </r>
    <r>
      <rPr>
        <sz val="10"/>
        <rFont val="宋体"/>
        <charset val="134"/>
      </rPr>
      <t>人受益，其中脱贫户、监测户</t>
    </r>
    <r>
      <rPr>
        <sz val="10"/>
        <rFont val="Times New Roman"/>
        <charset val="134"/>
      </rPr>
      <t>112</t>
    </r>
    <r>
      <rPr>
        <sz val="10"/>
        <rFont val="宋体"/>
        <charset val="134"/>
      </rPr>
      <t>户</t>
    </r>
    <r>
      <rPr>
        <sz val="10"/>
        <rFont val="Times New Roman"/>
        <charset val="134"/>
      </rPr>
      <t>480</t>
    </r>
    <r>
      <rPr>
        <sz val="10"/>
        <rFont val="宋体"/>
        <charset val="134"/>
      </rPr>
      <t>人</t>
    </r>
  </si>
  <si>
    <r>
      <rPr>
        <sz val="10"/>
        <rFont val="Courier New"/>
        <charset val="134"/>
      </rPr>
      <t>2022</t>
    </r>
    <r>
      <rPr>
        <sz val="10"/>
        <rFont val="宋体"/>
        <charset val="134"/>
      </rPr>
      <t>年鹅公岭乡鹅公村一村一品项目</t>
    </r>
  </si>
  <si>
    <r>
      <rPr>
        <sz val="10"/>
        <rFont val="宋体"/>
        <charset val="134"/>
      </rPr>
      <t>扩建红提产业基地</t>
    </r>
    <r>
      <rPr>
        <sz val="10"/>
        <rFont val="Times New Roman"/>
        <charset val="134"/>
      </rPr>
      <t>25</t>
    </r>
    <r>
      <rPr>
        <sz val="10"/>
        <rFont val="宋体"/>
        <charset val="134"/>
      </rPr>
      <t>亩，增加村集体收入带动群众发展产业。</t>
    </r>
  </si>
  <si>
    <r>
      <rPr>
        <sz val="10"/>
        <rFont val="Times New Roman"/>
        <charset val="134"/>
      </rPr>
      <t>260</t>
    </r>
    <r>
      <rPr>
        <sz val="10"/>
        <rFont val="宋体"/>
        <charset val="134"/>
      </rPr>
      <t>户</t>
    </r>
    <r>
      <rPr>
        <sz val="10"/>
        <rFont val="Times New Roman"/>
        <charset val="134"/>
      </rPr>
      <t>1200</t>
    </r>
    <r>
      <rPr>
        <sz val="10"/>
        <rFont val="宋体"/>
        <charset val="134"/>
      </rPr>
      <t>人受益，其中脱贫户、监测户</t>
    </r>
    <r>
      <rPr>
        <sz val="10"/>
        <rFont val="Times New Roman"/>
        <charset val="134"/>
      </rPr>
      <t>72</t>
    </r>
    <r>
      <rPr>
        <sz val="10"/>
        <rFont val="宋体"/>
        <charset val="134"/>
      </rPr>
      <t>户</t>
    </r>
    <r>
      <rPr>
        <sz val="10"/>
        <rFont val="Times New Roman"/>
        <charset val="134"/>
      </rPr>
      <t>279</t>
    </r>
    <r>
      <rPr>
        <sz val="10"/>
        <rFont val="宋体"/>
        <charset val="134"/>
      </rPr>
      <t>人</t>
    </r>
  </si>
  <si>
    <r>
      <rPr>
        <sz val="10"/>
        <rFont val="Courier New"/>
        <charset val="134"/>
      </rPr>
      <t>2022</t>
    </r>
    <r>
      <rPr>
        <sz val="10"/>
        <rFont val="宋体"/>
        <charset val="134"/>
      </rPr>
      <t>年鹅公岭乡油茶丰产培育</t>
    </r>
  </si>
  <si>
    <r>
      <rPr>
        <sz val="10"/>
        <rFont val="宋体"/>
        <charset val="134"/>
      </rPr>
      <t>油茶抚育</t>
    </r>
    <r>
      <rPr>
        <sz val="10"/>
        <rFont val="Times New Roman"/>
        <charset val="134"/>
      </rPr>
      <t>227.6</t>
    </r>
    <r>
      <rPr>
        <sz val="10"/>
        <rFont val="宋体"/>
        <charset val="134"/>
      </rPr>
      <t>亩，油茶丰产培育</t>
    </r>
    <r>
      <rPr>
        <sz val="10"/>
        <rFont val="Times New Roman"/>
        <charset val="134"/>
      </rPr>
      <t>2657</t>
    </r>
    <r>
      <rPr>
        <sz val="10"/>
        <rFont val="宋体"/>
        <charset val="134"/>
      </rPr>
      <t>亩</t>
    </r>
  </si>
  <si>
    <r>
      <rPr>
        <sz val="10"/>
        <rFont val="宋体"/>
        <charset val="134"/>
      </rPr>
      <t>受益人口</t>
    </r>
    <r>
      <rPr>
        <sz val="10"/>
        <rFont val="Times New Roman"/>
        <charset val="134"/>
      </rPr>
      <t>3000</t>
    </r>
    <r>
      <rPr>
        <sz val="10"/>
        <rFont val="宋体"/>
        <charset val="134"/>
      </rPr>
      <t>余人，其中脱贫人口</t>
    </r>
    <r>
      <rPr>
        <sz val="10"/>
        <rFont val="Times New Roman"/>
        <charset val="134"/>
      </rPr>
      <t>600</t>
    </r>
    <r>
      <rPr>
        <sz val="10"/>
        <rFont val="宋体"/>
        <charset val="134"/>
      </rPr>
      <t>余人。</t>
    </r>
  </si>
  <si>
    <r>
      <rPr>
        <sz val="10"/>
        <rFont val="Courier New"/>
        <charset val="134"/>
      </rPr>
      <t>2022</t>
    </r>
    <r>
      <rPr>
        <sz val="10"/>
        <rFont val="宋体"/>
        <charset val="134"/>
      </rPr>
      <t>年鹅公岭乡乡镇特色产业</t>
    </r>
  </si>
  <si>
    <r>
      <rPr>
        <sz val="10"/>
        <rFont val="宋体"/>
        <charset val="134"/>
      </rPr>
      <t>受益人口10</t>
    </r>
    <r>
      <rPr>
        <sz val="10"/>
        <rFont val="Times New Roman"/>
        <charset val="134"/>
      </rPr>
      <t>000</t>
    </r>
    <r>
      <rPr>
        <sz val="10"/>
        <rFont val="宋体"/>
        <charset val="134"/>
      </rPr>
      <t>余人，其中脱贫人口3600余人。</t>
    </r>
  </si>
  <si>
    <r>
      <rPr>
        <sz val="10"/>
        <rFont val="Courier New"/>
        <charset val="134"/>
      </rPr>
      <t>2022</t>
    </r>
    <r>
      <rPr>
        <sz val="10"/>
        <rFont val="宋体"/>
        <charset val="134"/>
      </rPr>
      <t>年鹅公岭乡上白村</t>
    </r>
    <r>
      <rPr>
        <sz val="10"/>
        <rFont val="Courier New"/>
        <charset val="134"/>
      </rPr>
      <t>“</t>
    </r>
    <r>
      <rPr>
        <sz val="10"/>
        <rFont val="宋体"/>
        <charset val="134"/>
      </rPr>
      <t>一村一品</t>
    </r>
    <r>
      <rPr>
        <sz val="10"/>
        <rFont val="Courier New"/>
        <charset val="134"/>
      </rPr>
      <t>”</t>
    </r>
  </si>
  <si>
    <r>
      <rPr>
        <sz val="10"/>
        <rFont val="宋体"/>
        <charset val="134"/>
      </rPr>
      <t>种植罗汉果</t>
    </r>
    <r>
      <rPr>
        <sz val="10"/>
        <rFont val="Times New Roman"/>
        <charset val="134"/>
      </rPr>
      <t>100</t>
    </r>
    <r>
      <rPr>
        <sz val="10"/>
        <rFont val="宋体"/>
        <charset val="134"/>
      </rPr>
      <t>亩</t>
    </r>
  </si>
  <si>
    <r>
      <rPr>
        <sz val="10"/>
        <rFont val="宋体"/>
        <charset val="134"/>
      </rPr>
      <t>种植罗汉果</t>
    </r>
    <r>
      <rPr>
        <sz val="10"/>
        <rFont val="Times New Roman"/>
        <charset val="134"/>
      </rPr>
      <t>100</t>
    </r>
    <r>
      <rPr>
        <sz val="10"/>
        <rFont val="宋体"/>
        <charset val="134"/>
      </rPr>
      <t>亩，壮大村集体经济，带动群众发展产业。</t>
    </r>
  </si>
  <si>
    <r>
      <rPr>
        <sz val="10"/>
        <rFont val="Times New Roman"/>
        <charset val="134"/>
      </rPr>
      <t>295</t>
    </r>
    <r>
      <rPr>
        <sz val="10"/>
        <rFont val="宋体"/>
        <charset val="134"/>
      </rPr>
      <t>户</t>
    </r>
    <r>
      <rPr>
        <sz val="10"/>
        <rFont val="Times New Roman"/>
        <charset val="134"/>
      </rPr>
      <t>1159</t>
    </r>
    <r>
      <rPr>
        <sz val="10"/>
        <rFont val="宋体"/>
        <charset val="134"/>
      </rPr>
      <t>人受益，其中脱贫户、监测户</t>
    </r>
    <r>
      <rPr>
        <sz val="10"/>
        <rFont val="Times New Roman"/>
        <charset val="134"/>
      </rPr>
      <t>81</t>
    </r>
    <r>
      <rPr>
        <sz val="10"/>
        <rFont val="宋体"/>
        <charset val="134"/>
      </rPr>
      <t>户</t>
    </r>
    <r>
      <rPr>
        <sz val="10"/>
        <rFont val="Times New Roman"/>
        <charset val="134"/>
      </rPr>
      <t>323</t>
    </r>
    <r>
      <rPr>
        <sz val="10"/>
        <rFont val="宋体"/>
        <charset val="134"/>
      </rPr>
      <t>人</t>
    </r>
  </si>
  <si>
    <r>
      <rPr>
        <sz val="10"/>
        <rFont val="Courier New"/>
        <charset val="134"/>
      </rPr>
      <t>2022</t>
    </r>
    <r>
      <rPr>
        <sz val="10"/>
        <rFont val="宋体"/>
        <charset val="134"/>
      </rPr>
      <t>年鹅公岭乡太坪村</t>
    </r>
    <r>
      <rPr>
        <sz val="10"/>
        <rFont val="Courier New"/>
        <charset val="134"/>
      </rPr>
      <t>“</t>
    </r>
    <r>
      <rPr>
        <sz val="10"/>
        <rFont val="宋体"/>
        <charset val="134"/>
      </rPr>
      <t>一村一品</t>
    </r>
    <r>
      <rPr>
        <sz val="10"/>
        <rFont val="Courier New"/>
        <charset val="134"/>
      </rPr>
      <t>”</t>
    </r>
  </si>
  <si>
    <r>
      <rPr>
        <sz val="10"/>
        <rFont val="宋体"/>
        <charset val="134"/>
      </rPr>
      <t>种植罗汉果</t>
    </r>
    <r>
      <rPr>
        <sz val="10"/>
        <rFont val="Times New Roman"/>
        <charset val="134"/>
      </rPr>
      <t>70</t>
    </r>
    <r>
      <rPr>
        <sz val="10"/>
        <rFont val="宋体"/>
        <charset val="134"/>
      </rPr>
      <t>亩</t>
    </r>
  </si>
  <si>
    <r>
      <rPr>
        <sz val="10"/>
        <rFont val="宋体"/>
        <charset val="134"/>
      </rPr>
      <t>种植罗汉果</t>
    </r>
    <r>
      <rPr>
        <sz val="10"/>
        <rFont val="Times New Roman"/>
        <charset val="134"/>
      </rPr>
      <t>70</t>
    </r>
    <r>
      <rPr>
        <sz val="10"/>
        <rFont val="宋体"/>
        <charset val="134"/>
      </rPr>
      <t>亩，壮大村集体经济，带动群众发展产业。</t>
    </r>
  </si>
  <si>
    <r>
      <rPr>
        <sz val="10"/>
        <rFont val="Times New Roman"/>
        <charset val="134"/>
      </rPr>
      <t>556</t>
    </r>
    <r>
      <rPr>
        <sz val="10"/>
        <rFont val="宋体"/>
        <charset val="134"/>
      </rPr>
      <t>户</t>
    </r>
    <r>
      <rPr>
        <sz val="10"/>
        <rFont val="Times New Roman"/>
        <charset val="134"/>
      </rPr>
      <t>2093</t>
    </r>
    <r>
      <rPr>
        <sz val="10"/>
        <rFont val="宋体"/>
        <charset val="134"/>
      </rPr>
      <t>人受益，其中脱贫户、监测户</t>
    </r>
    <r>
      <rPr>
        <sz val="10"/>
        <rFont val="Times New Roman"/>
        <charset val="134"/>
      </rPr>
      <t>170</t>
    </r>
    <r>
      <rPr>
        <sz val="10"/>
        <rFont val="宋体"/>
        <charset val="134"/>
      </rPr>
      <t>户</t>
    </r>
    <r>
      <rPr>
        <sz val="10"/>
        <rFont val="Times New Roman"/>
        <charset val="134"/>
      </rPr>
      <t>708</t>
    </r>
    <r>
      <rPr>
        <sz val="10"/>
        <rFont val="宋体"/>
        <charset val="134"/>
      </rPr>
      <t>人</t>
    </r>
  </si>
  <si>
    <r>
      <rPr>
        <sz val="10"/>
        <rFont val="Courier New"/>
        <charset val="134"/>
      </rPr>
      <t>2022</t>
    </r>
    <r>
      <rPr>
        <sz val="10"/>
        <rFont val="宋体"/>
        <charset val="134"/>
      </rPr>
      <t>年鹅公岭乡上白村新造油茶林</t>
    </r>
  </si>
  <si>
    <r>
      <rPr>
        <sz val="10"/>
        <rFont val="宋体"/>
        <charset val="134"/>
      </rPr>
      <t>新造油茶林</t>
    </r>
    <r>
      <rPr>
        <sz val="10"/>
        <rFont val="Times New Roman"/>
        <charset val="134"/>
      </rPr>
      <t>500</t>
    </r>
    <r>
      <rPr>
        <sz val="10"/>
        <rFont val="宋体"/>
        <charset val="134"/>
      </rPr>
      <t>亩</t>
    </r>
  </si>
  <si>
    <r>
      <rPr>
        <sz val="10"/>
        <rFont val="宋体"/>
        <charset val="134"/>
      </rPr>
      <t>新造油茶林</t>
    </r>
    <r>
      <rPr>
        <sz val="10"/>
        <rFont val="Times New Roman"/>
        <charset val="134"/>
      </rPr>
      <t>500</t>
    </r>
    <r>
      <rPr>
        <sz val="10"/>
        <rFont val="宋体"/>
        <charset val="134"/>
      </rPr>
      <t>亩，壮大村集体经济，带动群众发展产业.</t>
    </r>
  </si>
  <si>
    <r>
      <rPr>
        <sz val="10"/>
        <rFont val="Courier New"/>
        <charset val="134"/>
      </rPr>
      <t>2022</t>
    </r>
    <r>
      <rPr>
        <sz val="10"/>
        <rFont val="宋体"/>
        <charset val="134"/>
      </rPr>
      <t>年鹅公岭乡鹅公村</t>
    </r>
    <r>
      <rPr>
        <sz val="10"/>
        <rFont val="Courier New"/>
        <charset val="134"/>
      </rPr>
      <t>5-9</t>
    </r>
    <r>
      <rPr>
        <sz val="10"/>
        <rFont val="宋体"/>
        <charset val="134"/>
      </rPr>
      <t>组臭水沟修建和全村入户道路硬化</t>
    </r>
  </si>
  <si>
    <r>
      <rPr>
        <sz val="10"/>
        <rFont val="宋体"/>
        <charset val="134"/>
      </rPr>
      <t>长</t>
    </r>
    <r>
      <rPr>
        <sz val="10"/>
        <rFont val="Times New Roman"/>
        <charset val="134"/>
      </rPr>
      <t>8460m</t>
    </r>
    <r>
      <rPr>
        <sz val="10"/>
        <rFont val="宋体"/>
        <charset val="134"/>
      </rPr>
      <t>门前屋后的水沟改造，硬化入户道路</t>
    </r>
    <r>
      <rPr>
        <sz val="10"/>
        <rFont val="Times New Roman"/>
        <charset val="134"/>
      </rPr>
      <t>2000</t>
    </r>
    <r>
      <rPr>
        <sz val="10"/>
        <rFont val="宋体"/>
        <charset val="134"/>
      </rPr>
      <t>米</t>
    </r>
  </si>
  <si>
    <r>
      <rPr>
        <sz val="10"/>
        <rFont val="宋体"/>
        <charset val="134"/>
      </rPr>
      <t>方便</t>
    </r>
    <r>
      <rPr>
        <sz val="10"/>
        <rFont val="Times New Roman"/>
        <charset val="134"/>
      </rPr>
      <t>260</t>
    </r>
    <r>
      <rPr>
        <sz val="10"/>
        <rFont val="宋体"/>
        <charset val="134"/>
      </rPr>
      <t>余户群众生产生活</t>
    </r>
  </si>
  <si>
    <r>
      <rPr>
        <sz val="10"/>
        <rFont val="Courier New"/>
        <charset val="134"/>
      </rPr>
      <t>2022</t>
    </r>
    <r>
      <rPr>
        <sz val="10"/>
        <rFont val="宋体"/>
        <charset val="134"/>
      </rPr>
      <t>年鹅公岭乡鹅公村</t>
    </r>
    <r>
      <rPr>
        <sz val="10"/>
        <rFont val="Courier New"/>
        <charset val="134"/>
      </rPr>
      <t>9</t>
    </r>
    <r>
      <rPr>
        <sz val="10"/>
        <rFont val="宋体"/>
        <charset val="134"/>
      </rPr>
      <t>组道路硬化</t>
    </r>
  </si>
  <si>
    <r>
      <rPr>
        <sz val="10"/>
        <rFont val="宋体"/>
        <charset val="134"/>
      </rPr>
      <t>改善九组村民</t>
    </r>
    <r>
      <rPr>
        <sz val="10"/>
        <rFont val="Times New Roman"/>
        <charset val="134"/>
      </rPr>
      <t>100</t>
    </r>
    <r>
      <rPr>
        <sz val="10"/>
        <rFont val="宋体"/>
        <charset val="134"/>
      </rPr>
      <t>余人的出行难问题</t>
    </r>
  </si>
  <si>
    <r>
      <rPr>
        <sz val="10"/>
        <rFont val="Courier New"/>
        <charset val="134"/>
      </rPr>
      <t>2022</t>
    </r>
    <r>
      <rPr>
        <sz val="10"/>
        <rFont val="宋体"/>
        <charset val="134"/>
      </rPr>
      <t>年鹅公岭乡太坪村组道建设</t>
    </r>
  </si>
  <si>
    <r>
      <rPr>
        <sz val="10"/>
        <rFont val="宋体"/>
        <charset val="134"/>
      </rPr>
      <t>方便六</t>
    </r>
    <r>
      <rPr>
        <sz val="10"/>
        <rFont val="Times New Roman"/>
        <charset val="134"/>
      </rPr>
      <t>.</t>
    </r>
    <r>
      <rPr>
        <sz val="10"/>
        <rFont val="宋体"/>
        <charset val="134"/>
      </rPr>
      <t>七组</t>
    </r>
    <r>
      <rPr>
        <sz val="10"/>
        <rFont val="Times New Roman"/>
        <charset val="134"/>
      </rPr>
      <t>210</t>
    </r>
    <r>
      <rPr>
        <sz val="10"/>
        <rFont val="宋体"/>
        <charset val="134"/>
      </rPr>
      <t>多名群众生产生活</t>
    </r>
  </si>
  <si>
    <r>
      <rPr>
        <sz val="10"/>
        <rFont val="Times New Roman"/>
        <charset val="134"/>
      </rPr>
      <t>210</t>
    </r>
    <r>
      <rPr>
        <sz val="10"/>
        <rFont val="宋体"/>
        <charset val="134"/>
      </rPr>
      <t>人受益，其中受益脱贫人口</t>
    </r>
    <r>
      <rPr>
        <sz val="10"/>
        <rFont val="Times New Roman"/>
        <charset val="134"/>
      </rPr>
      <t>50</t>
    </r>
    <r>
      <rPr>
        <sz val="10"/>
        <rFont val="宋体"/>
        <charset val="134"/>
      </rPr>
      <t>人</t>
    </r>
  </si>
  <si>
    <r>
      <rPr>
        <sz val="10"/>
        <rFont val="Courier New"/>
        <charset val="134"/>
      </rPr>
      <t>2022</t>
    </r>
    <r>
      <rPr>
        <sz val="10"/>
        <rFont val="宋体"/>
        <charset val="134"/>
      </rPr>
      <t>年鹅公岭乡金坑村道路硬化</t>
    </r>
  </si>
  <si>
    <r>
      <rPr>
        <sz val="10"/>
        <rFont val="宋体"/>
        <charset val="134"/>
      </rPr>
      <t>方便</t>
    </r>
    <r>
      <rPr>
        <sz val="10"/>
        <rFont val="Times New Roman"/>
        <charset val="134"/>
      </rPr>
      <t>450</t>
    </r>
    <r>
      <rPr>
        <sz val="10"/>
        <rFont val="宋体"/>
        <charset val="134"/>
      </rPr>
      <t>人出行方便，其中脱贫户</t>
    </r>
    <r>
      <rPr>
        <sz val="10"/>
        <rFont val="Times New Roman"/>
        <charset val="134"/>
      </rPr>
      <t>32</t>
    </r>
    <r>
      <rPr>
        <sz val="10"/>
        <rFont val="宋体"/>
        <charset val="134"/>
      </rPr>
      <t>户</t>
    </r>
    <r>
      <rPr>
        <sz val="10"/>
        <rFont val="Times New Roman"/>
        <charset val="134"/>
      </rPr>
      <t>107</t>
    </r>
    <r>
      <rPr>
        <sz val="10"/>
        <rFont val="宋体"/>
        <charset val="134"/>
      </rPr>
      <t>人</t>
    </r>
  </si>
  <si>
    <r>
      <rPr>
        <sz val="10"/>
        <rFont val="Times New Roman"/>
        <charset val="134"/>
      </rPr>
      <t>450</t>
    </r>
    <r>
      <rPr>
        <sz val="10"/>
        <rFont val="宋体"/>
        <charset val="134"/>
      </rPr>
      <t>人受益，其中受益脱贫人口</t>
    </r>
    <r>
      <rPr>
        <sz val="10"/>
        <rFont val="Times New Roman"/>
        <charset val="134"/>
      </rPr>
      <t>107</t>
    </r>
    <r>
      <rPr>
        <sz val="10"/>
        <rFont val="宋体"/>
        <charset val="134"/>
      </rPr>
      <t>人</t>
    </r>
  </si>
  <si>
    <r>
      <rPr>
        <sz val="10"/>
        <rFont val="Courier New"/>
        <charset val="134"/>
      </rPr>
      <t>2022</t>
    </r>
    <r>
      <rPr>
        <sz val="10"/>
        <rFont val="宋体"/>
        <charset val="134"/>
      </rPr>
      <t>年鹅公岭乡太坪村入户道建设</t>
    </r>
  </si>
  <si>
    <r>
      <rPr>
        <sz val="10"/>
        <rFont val="Times New Roman"/>
        <charset val="134"/>
      </rPr>
      <t>2093</t>
    </r>
    <r>
      <rPr>
        <sz val="10"/>
        <rFont val="宋体"/>
        <charset val="134"/>
      </rPr>
      <t>人受益，其中受益脱贫人口</t>
    </r>
    <r>
      <rPr>
        <sz val="10"/>
        <rFont val="Times New Roman"/>
        <charset val="134"/>
      </rPr>
      <t>708</t>
    </r>
    <r>
      <rPr>
        <sz val="10"/>
        <rFont val="宋体"/>
        <charset val="134"/>
      </rPr>
      <t>人</t>
    </r>
  </si>
  <si>
    <r>
      <rPr>
        <sz val="10"/>
        <rFont val="Courier New"/>
        <charset val="134"/>
      </rPr>
      <t>2022</t>
    </r>
    <r>
      <rPr>
        <sz val="10"/>
        <rFont val="宋体"/>
        <charset val="134"/>
      </rPr>
      <t>年鹅公岭乡机耕道修建</t>
    </r>
  </si>
  <si>
    <r>
      <rPr>
        <sz val="10"/>
        <rFont val="Times New Roman"/>
        <charset val="134"/>
      </rPr>
      <t>2800</t>
    </r>
    <r>
      <rPr>
        <sz val="10"/>
        <rFont val="宋体"/>
        <charset val="134"/>
      </rPr>
      <t>人受益，其中受益脱贫人口</t>
    </r>
    <r>
      <rPr>
        <sz val="10"/>
        <rFont val="Times New Roman"/>
        <charset val="134"/>
      </rPr>
      <t>635</t>
    </r>
    <r>
      <rPr>
        <sz val="10"/>
        <rFont val="宋体"/>
        <charset val="134"/>
      </rPr>
      <t>人</t>
    </r>
  </si>
  <si>
    <r>
      <rPr>
        <sz val="10"/>
        <rFont val="Courier New"/>
        <charset val="134"/>
      </rPr>
      <t>2022</t>
    </r>
    <r>
      <rPr>
        <sz val="10"/>
        <rFont val="宋体"/>
        <charset val="134"/>
      </rPr>
      <t>年鹅公岭乡太坪村村庄美化项目</t>
    </r>
  </si>
  <si>
    <r>
      <rPr>
        <sz val="10"/>
        <rFont val="Times New Roman"/>
        <charset val="134"/>
      </rPr>
      <t>500</t>
    </r>
    <r>
      <rPr>
        <sz val="10"/>
        <rFont val="宋体"/>
        <charset val="134"/>
      </rPr>
      <t>人受益，其中受益脱贫人口</t>
    </r>
    <r>
      <rPr>
        <sz val="10"/>
        <rFont val="Times New Roman"/>
        <charset val="134"/>
      </rPr>
      <t>200</t>
    </r>
    <r>
      <rPr>
        <sz val="10"/>
        <rFont val="宋体"/>
        <charset val="134"/>
      </rPr>
      <t>人</t>
    </r>
  </si>
  <si>
    <r>
      <rPr>
        <sz val="10"/>
        <rFont val="Courier New"/>
        <charset val="134"/>
      </rPr>
      <t>2022</t>
    </r>
    <r>
      <rPr>
        <sz val="10"/>
        <rFont val="宋体"/>
        <charset val="134"/>
      </rPr>
      <t>年鹅公岭乡老塘村水圳建设</t>
    </r>
  </si>
  <si>
    <r>
      <rPr>
        <sz val="10"/>
        <rFont val="宋体"/>
        <charset val="134"/>
      </rPr>
      <t>灌溉农田</t>
    </r>
    <r>
      <rPr>
        <sz val="10"/>
        <rFont val="Times New Roman"/>
        <charset val="134"/>
      </rPr>
      <t>20</t>
    </r>
    <r>
      <rPr>
        <sz val="10"/>
        <rFont val="宋体"/>
        <charset val="134"/>
      </rPr>
      <t>亩</t>
    </r>
    <r>
      <rPr>
        <sz val="10"/>
        <rFont val="Times New Roman"/>
        <charset val="134"/>
      </rPr>
      <t>40</t>
    </r>
    <r>
      <rPr>
        <sz val="10"/>
        <rFont val="宋体"/>
        <charset val="134"/>
      </rPr>
      <t>户</t>
    </r>
    <r>
      <rPr>
        <sz val="10"/>
        <rFont val="Times New Roman"/>
        <charset val="134"/>
      </rPr>
      <t>135</t>
    </r>
    <r>
      <rPr>
        <sz val="10"/>
        <rFont val="宋体"/>
        <charset val="134"/>
      </rPr>
      <t>人收益</t>
    </r>
  </si>
  <si>
    <r>
      <rPr>
        <sz val="10"/>
        <rFont val="Times New Roman"/>
        <charset val="134"/>
      </rPr>
      <t>135</t>
    </r>
    <r>
      <rPr>
        <sz val="10"/>
        <rFont val="宋体"/>
        <charset val="134"/>
      </rPr>
      <t>人受益，其中受益脱贫人口</t>
    </r>
    <r>
      <rPr>
        <sz val="10"/>
        <rFont val="Times New Roman"/>
        <charset val="134"/>
      </rPr>
      <t>60</t>
    </r>
    <r>
      <rPr>
        <sz val="10"/>
        <rFont val="宋体"/>
        <charset val="134"/>
      </rPr>
      <t>人</t>
    </r>
  </si>
  <si>
    <r>
      <rPr>
        <sz val="10"/>
        <rFont val="Courier New"/>
        <charset val="134"/>
      </rPr>
      <t>2022</t>
    </r>
    <r>
      <rPr>
        <sz val="10"/>
        <rFont val="宋体"/>
        <charset val="134"/>
      </rPr>
      <t>年鹅公岭乡刘家村</t>
    </r>
    <r>
      <rPr>
        <sz val="10"/>
        <rFont val="Courier New"/>
        <charset val="134"/>
      </rPr>
      <t>3</t>
    </r>
    <r>
      <rPr>
        <sz val="10"/>
        <rFont val="宋体"/>
        <charset val="134"/>
      </rPr>
      <t>组河堤新建</t>
    </r>
  </si>
  <si>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6</t>
    </r>
    <r>
      <rPr>
        <sz val="10"/>
        <rFont val="宋体"/>
        <charset val="134"/>
      </rPr>
      <t>组</t>
    </r>
    <r>
      <rPr>
        <sz val="10"/>
        <rFont val="Times New Roman"/>
        <charset val="134"/>
      </rPr>
      <t>435</t>
    </r>
    <r>
      <rPr>
        <sz val="10"/>
        <rFont val="宋体"/>
        <charset val="134"/>
      </rPr>
      <t>人收益，其中脱贫户</t>
    </r>
    <r>
      <rPr>
        <sz val="10"/>
        <rFont val="Times New Roman"/>
        <charset val="134"/>
      </rPr>
      <t>44</t>
    </r>
    <r>
      <rPr>
        <sz val="10"/>
        <rFont val="宋体"/>
        <charset val="134"/>
      </rPr>
      <t>户</t>
    </r>
    <r>
      <rPr>
        <sz val="10"/>
        <rFont val="Times New Roman"/>
        <charset val="134"/>
      </rPr>
      <t>153</t>
    </r>
    <r>
      <rPr>
        <sz val="10"/>
        <rFont val="宋体"/>
        <charset val="134"/>
      </rPr>
      <t>人</t>
    </r>
  </si>
  <si>
    <r>
      <rPr>
        <sz val="10"/>
        <rFont val="宋体"/>
        <charset val="134"/>
      </rPr>
      <t>种植沙田柚</t>
    </r>
    <r>
      <rPr>
        <sz val="10"/>
        <rFont val="Times New Roman"/>
        <charset val="134"/>
      </rPr>
      <t>50</t>
    </r>
    <r>
      <rPr>
        <sz val="10"/>
        <rFont val="宋体"/>
        <charset val="134"/>
      </rPr>
      <t>亩</t>
    </r>
  </si>
  <si>
    <r>
      <rPr>
        <sz val="10"/>
        <rFont val="Courier New"/>
        <charset val="134"/>
      </rPr>
      <t>2022</t>
    </r>
    <r>
      <rPr>
        <sz val="10"/>
        <rFont val="宋体"/>
        <charset val="134"/>
      </rPr>
      <t>年寨市乡和团村入户道路硬化</t>
    </r>
  </si>
  <si>
    <r>
      <rPr>
        <sz val="10"/>
        <rFont val="Courier New"/>
        <charset val="134"/>
      </rPr>
      <t>2022</t>
    </r>
    <r>
      <rPr>
        <sz val="10"/>
        <rFont val="宋体"/>
        <charset val="134"/>
      </rPr>
      <t>年寨市乡上翁村道路硬化</t>
    </r>
  </si>
  <si>
    <r>
      <rPr>
        <sz val="10"/>
        <rFont val="宋体"/>
        <charset val="134"/>
      </rPr>
      <t>上翁村至鹅公文溪白土村</t>
    </r>
    <r>
      <rPr>
        <sz val="10"/>
        <rFont val="Times New Roman"/>
        <charset val="134"/>
      </rPr>
      <t>2.5</t>
    </r>
    <r>
      <rPr>
        <sz val="10"/>
        <rFont val="宋体"/>
        <charset val="134"/>
      </rPr>
      <t>公里</t>
    </r>
  </si>
  <si>
    <r>
      <rPr>
        <sz val="10"/>
        <rFont val="宋体"/>
        <charset val="134"/>
      </rPr>
      <t>625贫人口</t>
    </r>
    <r>
      <rPr>
        <sz val="10"/>
        <rFont val="Times New Roman"/>
        <charset val="134"/>
      </rPr>
      <t>202</t>
    </r>
    <r>
      <rPr>
        <sz val="10"/>
        <rFont val="宋体"/>
        <charset val="134"/>
      </rPr>
      <t>人</t>
    </r>
  </si>
  <si>
    <r>
      <rPr>
        <sz val="10"/>
        <rFont val="Courier New"/>
        <charset val="134"/>
      </rPr>
      <t>2022</t>
    </r>
    <r>
      <rPr>
        <sz val="10"/>
        <rFont val="宋体"/>
        <charset val="134"/>
      </rPr>
      <t>年寨市乡翁培村组道硬化</t>
    </r>
  </si>
  <si>
    <r>
      <rPr>
        <sz val="10"/>
        <rFont val="Times New Roman"/>
        <charset val="134"/>
      </rPr>
      <t>3.5</t>
    </r>
    <r>
      <rPr>
        <sz val="10"/>
        <rFont val="宋体"/>
        <charset val="134"/>
      </rPr>
      <t>米宽，</t>
    </r>
    <r>
      <rPr>
        <sz val="10"/>
        <rFont val="Times New Roman"/>
        <charset val="134"/>
      </rPr>
      <t>20</t>
    </r>
    <r>
      <rPr>
        <sz val="10"/>
        <rFont val="宋体"/>
        <charset val="134"/>
      </rPr>
      <t>厘米，厚</t>
    </r>
    <r>
      <rPr>
        <sz val="10"/>
        <rFont val="Times New Roman"/>
        <charset val="134"/>
      </rPr>
      <t>3000</t>
    </r>
    <r>
      <rPr>
        <sz val="10"/>
        <rFont val="宋体"/>
        <charset val="134"/>
      </rPr>
      <t>米长</t>
    </r>
  </si>
  <si>
    <r>
      <rPr>
        <sz val="10"/>
        <rFont val="Times New Roman"/>
        <charset val="134"/>
      </rPr>
      <t>192</t>
    </r>
    <r>
      <rPr>
        <sz val="10"/>
        <rFont val="宋体"/>
        <charset val="134"/>
      </rPr>
      <t>人受益，保障安全出行</t>
    </r>
  </si>
  <si>
    <r>
      <rPr>
        <sz val="10"/>
        <rFont val="Courier New"/>
        <charset val="134"/>
      </rPr>
      <t>2022</t>
    </r>
    <r>
      <rPr>
        <sz val="10"/>
        <rFont val="宋体"/>
        <charset val="134"/>
      </rPr>
      <t>年寨市乡隘门村扩宽村组道</t>
    </r>
  </si>
  <si>
    <r>
      <rPr>
        <sz val="10"/>
        <rFont val="宋体"/>
        <charset val="134"/>
      </rPr>
      <t>扩宽村组道</t>
    </r>
    <r>
      <rPr>
        <sz val="10"/>
        <rFont val="Times New Roman"/>
        <charset val="134"/>
      </rPr>
      <t>6400</t>
    </r>
    <r>
      <rPr>
        <sz val="10"/>
        <rFont val="宋体"/>
        <charset val="134"/>
      </rPr>
      <t>米</t>
    </r>
  </si>
  <si>
    <r>
      <rPr>
        <sz val="10"/>
        <rFont val="Courier New"/>
        <charset val="134"/>
      </rPr>
      <t>2022</t>
    </r>
    <r>
      <rPr>
        <sz val="10"/>
        <rFont val="宋体"/>
        <charset val="134"/>
      </rPr>
      <t>年寨市乡茶冲村组道加宽</t>
    </r>
  </si>
  <si>
    <r>
      <rPr>
        <sz val="10"/>
        <rFont val="Times New Roman"/>
        <charset val="134"/>
      </rPr>
      <t>2000m*2m+</t>
    </r>
    <r>
      <rPr>
        <sz val="10"/>
        <rFont val="宋体"/>
        <charset val="134"/>
      </rPr>
      <t>砌堡坎</t>
    </r>
  </si>
  <si>
    <r>
      <rPr>
        <sz val="10"/>
        <rFont val="Times New Roman"/>
        <charset val="134"/>
      </rPr>
      <t>180</t>
    </r>
    <r>
      <rPr>
        <sz val="10"/>
        <rFont val="宋体"/>
        <charset val="134"/>
      </rPr>
      <t>人受益</t>
    </r>
  </si>
  <si>
    <r>
      <rPr>
        <sz val="10"/>
        <rFont val="Courier New"/>
        <charset val="134"/>
      </rPr>
      <t>2022</t>
    </r>
    <r>
      <rPr>
        <sz val="10"/>
        <rFont val="宋体"/>
        <charset val="134"/>
      </rPr>
      <t>年乐安村房前屋后臭水沟改造</t>
    </r>
    <r>
      <rPr>
        <sz val="10"/>
        <rFont val="Courier New"/>
        <charset val="134"/>
      </rPr>
      <t>4000</t>
    </r>
    <r>
      <rPr>
        <sz val="10"/>
        <rFont val="宋体"/>
        <charset val="134"/>
      </rPr>
      <t>米</t>
    </r>
    <r>
      <rPr>
        <sz val="10"/>
        <rFont val="Courier New"/>
        <charset val="134"/>
      </rPr>
      <t>×0.3</t>
    </r>
    <r>
      <rPr>
        <sz val="10"/>
        <rFont val="宋体"/>
        <charset val="134"/>
      </rPr>
      <t>米宽</t>
    </r>
    <r>
      <rPr>
        <sz val="10"/>
        <rFont val="Courier New"/>
        <charset val="134"/>
      </rPr>
      <t>×0</t>
    </r>
  </si>
  <si>
    <r>
      <rPr>
        <sz val="10"/>
        <rFont val="宋体"/>
        <charset val="134"/>
      </rPr>
      <t>全村房前屋后臭水沟改造</t>
    </r>
    <r>
      <rPr>
        <sz val="10"/>
        <rFont val="Times New Roman"/>
        <charset val="134"/>
      </rPr>
      <t>4000</t>
    </r>
    <r>
      <rPr>
        <sz val="10"/>
        <rFont val="宋体"/>
        <charset val="134"/>
      </rPr>
      <t>米</t>
    </r>
    <r>
      <rPr>
        <sz val="10"/>
        <rFont val="Times New Roman"/>
        <charset val="134"/>
      </rPr>
      <t>×0.3</t>
    </r>
    <r>
      <rPr>
        <sz val="10"/>
        <rFont val="宋体"/>
        <charset val="134"/>
      </rPr>
      <t>米宽</t>
    </r>
    <r>
      <rPr>
        <sz val="10"/>
        <rFont val="Times New Roman"/>
        <charset val="134"/>
      </rPr>
      <t>×0.2</t>
    </r>
    <r>
      <rPr>
        <sz val="10"/>
        <rFont val="宋体"/>
        <charset val="134"/>
      </rPr>
      <t>米高。</t>
    </r>
  </si>
  <si>
    <r>
      <rPr>
        <sz val="10"/>
        <rFont val="Times New Roman"/>
        <charset val="134"/>
      </rPr>
      <t>2</t>
    </r>
    <r>
      <rPr>
        <sz val="10"/>
        <rFont val="宋体"/>
        <charset val="134"/>
      </rPr>
      <t>、</t>
    </r>
    <r>
      <rPr>
        <sz val="10"/>
        <rFont val="Times New Roman"/>
        <charset val="134"/>
      </rPr>
      <t>9</t>
    </r>
    <r>
      <rPr>
        <sz val="10"/>
        <rFont val="宋体"/>
        <charset val="134"/>
      </rPr>
      <t>、</t>
    </r>
    <r>
      <rPr>
        <sz val="10"/>
        <rFont val="Times New Roman"/>
        <charset val="134"/>
      </rPr>
      <t>13</t>
    </r>
    <r>
      <rPr>
        <sz val="10"/>
        <rFont val="宋体"/>
        <charset val="134"/>
      </rPr>
      <t>、</t>
    </r>
    <r>
      <rPr>
        <sz val="10"/>
        <rFont val="Times New Roman"/>
        <charset val="134"/>
      </rPr>
      <t>14</t>
    </r>
    <r>
      <rPr>
        <sz val="10"/>
        <rFont val="宋体"/>
        <charset val="134"/>
      </rPr>
      <t>、</t>
    </r>
    <r>
      <rPr>
        <sz val="10"/>
        <rFont val="Times New Roman"/>
        <charset val="134"/>
      </rPr>
      <t>15</t>
    </r>
    <r>
      <rPr>
        <sz val="10"/>
        <rFont val="宋体"/>
        <charset val="134"/>
      </rPr>
      <t>组道硬化</t>
    </r>
    <r>
      <rPr>
        <sz val="10"/>
        <rFont val="Times New Roman"/>
        <charset val="134"/>
      </rPr>
      <t>3.5</t>
    </r>
    <r>
      <rPr>
        <sz val="10"/>
        <rFont val="宋体"/>
        <charset val="134"/>
      </rPr>
      <t>米</t>
    </r>
    <r>
      <rPr>
        <sz val="10"/>
        <rFont val="Times New Roman"/>
        <charset val="134"/>
      </rPr>
      <t>*0.18</t>
    </r>
    <r>
      <rPr>
        <sz val="10"/>
        <rFont val="宋体"/>
        <charset val="134"/>
      </rPr>
      <t>厚</t>
    </r>
    <r>
      <rPr>
        <sz val="10"/>
        <rFont val="Times New Roman"/>
        <charset val="134"/>
      </rPr>
      <t>*</t>
    </r>
    <r>
      <rPr>
        <sz val="10"/>
        <rFont val="宋体"/>
        <charset val="134"/>
      </rPr>
      <t>长度</t>
    </r>
    <r>
      <rPr>
        <sz val="10"/>
        <rFont val="Times New Roman"/>
        <charset val="134"/>
      </rPr>
      <t>800</t>
    </r>
    <r>
      <rPr>
        <sz val="10"/>
        <rFont val="宋体"/>
        <charset val="134"/>
      </rPr>
      <t>米</t>
    </r>
  </si>
  <si>
    <r>
      <rPr>
        <sz val="10"/>
        <rFont val="宋体"/>
        <charset val="134"/>
      </rPr>
      <t>方便全村</t>
    </r>
    <r>
      <rPr>
        <sz val="10"/>
        <rFont val="Times New Roman"/>
        <charset val="134"/>
      </rPr>
      <t>627</t>
    </r>
    <r>
      <rPr>
        <sz val="10"/>
        <rFont val="宋体"/>
        <charset val="134"/>
      </rPr>
      <t>户</t>
    </r>
    <r>
      <rPr>
        <sz val="10"/>
        <rFont val="Times New Roman"/>
        <charset val="134"/>
      </rPr>
      <t>1948</t>
    </r>
    <r>
      <rPr>
        <sz val="10"/>
        <rFont val="宋体"/>
        <charset val="134"/>
      </rPr>
      <t>人的安全出行。</t>
    </r>
  </si>
  <si>
    <r>
      <rPr>
        <sz val="10"/>
        <rFont val="Times New Roman"/>
        <charset val="134"/>
      </rPr>
      <t>825</t>
    </r>
    <r>
      <rPr>
        <sz val="10"/>
        <rFont val="宋体"/>
        <charset val="134"/>
      </rPr>
      <t>米水泥路面硬化，宽</t>
    </r>
    <r>
      <rPr>
        <sz val="10"/>
        <rFont val="Times New Roman"/>
        <charset val="134"/>
      </rPr>
      <t>3.5</t>
    </r>
    <r>
      <rPr>
        <sz val="10"/>
        <rFont val="宋体"/>
        <charset val="134"/>
      </rPr>
      <t>米，厚度</t>
    </r>
    <r>
      <rPr>
        <sz val="10"/>
        <rFont val="Times New Roman"/>
        <charset val="134"/>
      </rPr>
      <t>20</t>
    </r>
    <r>
      <rPr>
        <sz val="10"/>
        <rFont val="宋体"/>
        <charset val="134"/>
      </rPr>
      <t>厘米</t>
    </r>
  </si>
  <si>
    <r>
      <rPr>
        <sz val="10"/>
        <rFont val="宋体"/>
        <charset val="134"/>
      </rPr>
      <t>全村</t>
    </r>
    <r>
      <rPr>
        <sz val="10"/>
        <rFont val="Times New Roman"/>
        <charset val="134"/>
      </rPr>
      <t>102</t>
    </r>
    <r>
      <rPr>
        <sz val="10"/>
        <rFont val="宋体"/>
        <charset val="134"/>
      </rPr>
      <t>户</t>
    </r>
    <r>
      <rPr>
        <sz val="10"/>
        <rFont val="Times New Roman"/>
        <charset val="134"/>
      </rPr>
      <t xml:space="preserve"> 308</t>
    </r>
    <r>
      <rPr>
        <sz val="10"/>
        <rFont val="宋体"/>
        <charset val="134"/>
      </rPr>
      <t>人受益</t>
    </r>
  </si>
  <si>
    <r>
      <rPr>
        <sz val="10"/>
        <rFont val="宋体"/>
        <charset val="134"/>
      </rPr>
      <t>硬化路面长</t>
    </r>
    <r>
      <rPr>
        <sz val="10"/>
        <rFont val="Times New Roman"/>
        <charset val="134"/>
      </rPr>
      <t>600</t>
    </r>
    <r>
      <rPr>
        <sz val="10"/>
        <rFont val="宋体"/>
        <charset val="134"/>
      </rPr>
      <t>米，宽</t>
    </r>
    <r>
      <rPr>
        <sz val="10"/>
        <rFont val="Times New Roman"/>
        <charset val="134"/>
      </rPr>
      <t>3.5</t>
    </r>
    <r>
      <rPr>
        <sz val="10"/>
        <rFont val="宋体"/>
        <charset val="134"/>
      </rPr>
      <t>米，厚</t>
    </r>
    <r>
      <rPr>
        <sz val="10"/>
        <rFont val="Times New Roman"/>
        <charset val="134"/>
      </rPr>
      <t>0.2</t>
    </r>
    <r>
      <rPr>
        <sz val="10"/>
        <rFont val="宋体"/>
        <charset val="134"/>
      </rPr>
      <t>米</t>
    </r>
  </si>
  <si>
    <r>
      <rPr>
        <sz val="10"/>
        <rFont val="宋体"/>
        <charset val="134"/>
      </rPr>
      <t>道路硬化</t>
    </r>
    <r>
      <rPr>
        <sz val="10"/>
        <rFont val="Times New Roman"/>
        <charset val="134"/>
      </rPr>
      <t>600</t>
    </r>
    <r>
      <rPr>
        <sz val="10"/>
        <rFont val="宋体"/>
        <charset val="134"/>
      </rPr>
      <t>米、</t>
    </r>
    <r>
      <rPr>
        <sz val="10"/>
        <rFont val="Times New Roman"/>
        <charset val="134"/>
      </rPr>
      <t>3.5</t>
    </r>
    <r>
      <rPr>
        <sz val="10"/>
        <rFont val="宋体"/>
        <charset val="134"/>
      </rPr>
      <t>米宽、</t>
    </r>
    <r>
      <rPr>
        <sz val="10"/>
        <rFont val="Times New Roman"/>
        <charset val="134"/>
      </rPr>
      <t>0.2</t>
    </r>
    <r>
      <rPr>
        <sz val="10"/>
        <rFont val="宋体"/>
        <charset val="134"/>
      </rPr>
      <t>米厚；</t>
    </r>
  </si>
  <si>
    <r>
      <rPr>
        <sz val="10"/>
        <rFont val="Courier New"/>
        <charset val="134"/>
      </rPr>
      <t>2022</t>
    </r>
    <r>
      <rPr>
        <sz val="10"/>
        <rFont val="宋体"/>
        <charset val="134"/>
      </rPr>
      <t>年新修机耕道</t>
    </r>
  </si>
  <si>
    <r>
      <rPr>
        <sz val="10"/>
        <rFont val="宋体"/>
        <charset val="134"/>
      </rPr>
      <t>新修机耕道</t>
    </r>
    <r>
      <rPr>
        <sz val="10"/>
        <rFont val="Times New Roman"/>
        <charset val="134"/>
      </rPr>
      <t>29.5</t>
    </r>
    <r>
      <rPr>
        <sz val="10"/>
        <rFont val="宋体"/>
        <charset val="134"/>
      </rPr>
      <t>公里</t>
    </r>
  </si>
  <si>
    <r>
      <rPr>
        <sz val="10"/>
        <rFont val="Courier New"/>
        <charset val="134"/>
      </rPr>
      <t>2022</t>
    </r>
    <r>
      <rPr>
        <sz val="10"/>
        <rFont val="宋体"/>
        <charset val="134"/>
      </rPr>
      <t>年新修竹林道</t>
    </r>
  </si>
  <si>
    <r>
      <rPr>
        <sz val="10"/>
        <rFont val="宋体"/>
        <charset val="134"/>
      </rPr>
      <t>新修竹林道</t>
    </r>
    <r>
      <rPr>
        <sz val="10"/>
        <rFont val="Times New Roman"/>
        <charset val="134"/>
      </rPr>
      <t>37.8</t>
    </r>
    <r>
      <rPr>
        <sz val="10"/>
        <rFont val="宋体"/>
        <charset val="134"/>
      </rPr>
      <t>公里</t>
    </r>
  </si>
  <si>
    <r>
      <rPr>
        <sz val="10"/>
        <rFont val="宋体"/>
        <charset val="134"/>
      </rPr>
      <t>修建防洪堤</t>
    </r>
    <r>
      <rPr>
        <sz val="10"/>
        <rFont val="Times New Roman"/>
        <charset val="134"/>
      </rPr>
      <t>1000</t>
    </r>
    <r>
      <rPr>
        <sz val="10"/>
        <rFont val="宋体"/>
        <charset val="134"/>
      </rPr>
      <t>米</t>
    </r>
  </si>
  <si>
    <r>
      <rPr>
        <sz val="10"/>
        <rFont val="宋体"/>
        <charset val="134"/>
      </rPr>
      <t>解决</t>
    </r>
    <r>
      <rPr>
        <sz val="10"/>
        <rFont val="Times New Roman"/>
        <charset val="134"/>
      </rPr>
      <t>3</t>
    </r>
    <r>
      <rPr>
        <sz val="10"/>
        <rFont val="宋体"/>
        <charset val="134"/>
      </rPr>
      <t>、</t>
    </r>
    <r>
      <rPr>
        <sz val="10"/>
        <rFont val="Times New Roman"/>
        <charset val="134"/>
      </rPr>
      <t>5</t>
    </r>
    <r>
      <rPr>
        <sz val="10"/>
        <rFont val="宋体"/>
        <charset val="134"/>
      </rPr>
      <t>组防洪提，促进农业生产</t>
    </r>
  </si>
  <si>
    <r>
      <rPr>
        <sz val="10"/>
        <rFont val="Times New Roman"/>
        <charset val="134"/>
      </rPr>
      <t>3</t>
    </r>
    <r>
      <rPr>
        <sz val="10"/>
        <rFont val="宋体"/>
        <charset val="134"/>
      </rPr>
      <t>、</t>
    </r>
    <r>
      <rPr>
        <sz val="10"/>
        <rFont val="Times New Roman"/>
        <charset val="134"/>
      </rPr>
      <t>5</t>
    </r>
    <r>
      <rPr>
        <sz val="10"/>
        <rFont val="宋体"/>
        <charset val="134"/>
      </rPr>
      <t>组村民受益</t>
    </r>
    <r>
      <rPr>
        <sz val="10"/>
        <rFont val="Times New Roman"/>
        <charset val="134"/>
      </rPr>
      <t>.</t>
    </r>
  </si>
  <si>
    <r>
      <rPr>
        <sz val="10"/>
        <rFont val="宋体"/>
        <charset val="134"/>
      </rPr>
      <t>修建水渠</t>
    </r>
    <r>
      <rPr>
        <sz val="10"/>
        <rFont val="Times New Roman"/>
        <charset val="134"/>
      </rPr>
      <t>1800</t>
    </r>
    <r>
      <rPr>
        <sz val="10"/>
        <rFont val="宋体"/>
        <charset val="134"/>
      </rPr>
      <t>米</t>
    </r>
  </si>
  <si>
    <r>
      <rPr>
        <sz val="10"/>
        <rFont val="宋体"/>
        <charset val="134"/>
      </rPr>
      <t>分组修建</t>
    </r>
    <r>
      <rPr>
        <sz val="10"/>
        <rFont val="Times New Roman"/>
        <charset val="134"/>
      </rPr>
      <t>30*30</t>
    </r>
    <r>
      <rPr>
        <sz val="10"/>
        <rFont val="宋体"/>
        <charset val="134"/>
      </rPr>
      <t>水渠，长</t>
    </r>
    <r>
      <rPr>
        <sz val="10"/>
        <rFont val="Times New Roman"/>
        <charset val="134"/>
      </rPr>
      <t>2</t>
    </r>
    <r>
      <rPr>
        <sz val="10"/>
        <rFont val="宋体"/>
        <charset val="134"/>
      </rPr>
      <t>公里</t>
    </r>
  </si>
  <si>
    <r>
      <rPr>
        <sz val="10"/>
        <rFont val="宋体"/>
        <charset val="134"/>
      </rPr>
      <t>方便全村</t>
    </r>
    <r>
      <rPr>
        <sz val="10"/>
        <rFont val="Times New Roman"/>
        <charset val="134"/>
      </rPr>
      <t>627</t>
    </r>
    <r>
      <rPr>
        <sz val="10"/>
        <rFont val="宋体"/>
        <charset val="134"/>
      </rPr>
      <t>户</t>
    </r>
    <r>
      <rPr>
        <sz val="10"/>
        <rFont val="Times New Roman"/>
        <charset val="134"/>
      </rPr>
      <t>1948</t>
    </r>
    <r>
      <rPr>
        <sz val="10"/>
        <rFont val="宋体"/>
        <charset val="134"/>
      </rPr>
      <t>人的农业生产灌溉。</t>
    </r>
  </si>
  <si>
    <r>
      <rPr>
        <sz val="10"/>
        <rFont val="宋体"/>
        <charset val="134"/>
      </rPr>
      <t>康水桥水坝至污水处理厂水圳修建长</t>
    </r>
    <r>
      <rPr>
        <sz val="10"/>
        <rFont val="Times New Roman"/>
        <charset val="134"/>
      </rPr>
      <t>700</t>
    </r>
    <r>
      <rPr>
        <sz val="10"/>
        <rFont val="宋体"/>
        <charset val="134"/>
      </rPr>
      <t>米（</t>
    </r>
    <r>
      <rPr>
        <sz val="10"/>
        <rFont val="Times New Roman"/>
        <charset val="134"/>
      </rPr>
      <t>50×40</t>
    </r>
    <r>
      <rPr>
        <sz val="10"/>
        <rFont val="宋体"/>
        <charset val="134"/>
      </rPr>
      <t>）含材料二次搬运；</t>
    </r>
    <r>
      <rPr>
        <sz val="10"/>
        <rFont val="Times New Roman"/>
        <charset val="134"/>
      </rPr>
      <t>9</t>
    </r>
    <r>
      <rPr>
        <sz val="10"/>
        <rFont val="宋体"/>
        <charset val="134"/>
      </rPr>
      <t>、</t>
    </r>
    <r>
      <rPr>
        <sz val="10"/>
        <rFont val="Times New Roman"/>
        <charset val="134"/>
      </rPr>
      <t>10</t>
    </r>
    <r>
      <rPr>
        <sz val="10"/>
        <rFont val="宋体"/>
        <charset val="134"/>
      </rPr>
      <t>组水圳修建长</t>
    </r>
    <r>
      <rPr>
        <sz val="10"/>
        <rFont val="Times New Roman"/>
        <charset val="134"/>
      </rPr>
      <t>300</t>
    </r>
    <r>
      <rPr>
        <sz val="10"/>
        <rFont val="宋体"/>
        <charset val="134"/>
      </rPr>
      <t>米（</t>
    </r>
    <r>
      <rPr>
        <sz val="10"/>
        <rFont val="Times New Roman"/>
        <charset val="134"/>
      </rPr>
      <t>50×40</t>
    </r>
    <r>
      <rPr>
        <sz val="10"/>
        <rFont val="宋体"/>
        <charset val="134"/>
      </rPr>
      <t>）含材料二次搬运</t>
    </r>
  </si>
  <si>
    <r>
      <rPr>
        <sz val="10"/>
        <rFont val="宋体"/>
        <charset val="134"/>
      </rPr>
      <t>解决</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4</t>
    </r>
    <r>
      <rPr>
        <sz val="10"/>
        <rFont val="宋体"/>
        <charset val="134"/>
      </rPr>
      <t>组基本农田灌溉问题；解决</t>
    </r>
    <r>
      <rPr>
        <sz val="10"/>
        <rFont val="Times New Roman"/>
        <charset val="134"/>
      </rPr>
      <t>9</t>
    </r>
    <r>
      <rPr>
        <sz val="10"/>
        <rFont val="宋体"/>
        <charset val="134"/>
      </rPr>
      <t>、</t>
    </r>
    <r>
      <rPr>
        <sz val="10"/>
        <rFont val="Times New Roman"/>
        <charset val="134"/>
      </rPr>
      <t>10</t>
    </r>
    <r>
      <rPr>
        <sz val="10"/>
        <rFont val="宋体"/>
        <charset val="134"/>
      </rPr>
      <t>组基本农田灌溉问题</t>
    </r>
  </si>
  <si>
    <r>
      <rPr>
        <sz val="10"/>
        <rFont val="Courier New"/>
        <charset val="134"/>
      </rPr>
      <t>2022</t>
    </r>
    <r>
      <rPr>
        <sz val="10"/>
        <rFont val="宋体"/>
        <charset val="134"/>
      </rPr>
      <t>年河口乡水车村百合种植</t>
    </r>
  </si>
  <si>
    <r>
      <rPr>
        <sz val="10"/>
        <rFont val="宋体"/>
        <charset val="134"/>
      </rPr>
      <t>百合种植基地</t>
    </r>
    <r>
      <rPr>
        <sz val="10"/>
        <rFont val="Times New Roman"/>
        <charset val="134"/>
      </rPr>
      <t>30</t>
    </r>
    <r>
      <rPr>
        <sz val="10"/>
        <rFont val="宋体"/>
        <charset val="134"/>
      </rPr>
      <t>亩</t>
    </r>
  </si>
  <si>
    <r>
      <rPr>
        <sz val="10"/>
        <rFont val="Courier New"/>
        <charset val="134"/>
      </rPr>
      <t>2022</t>
    </r>
    <r>
      <rPr>
        <sz val="10"/>
        <rFont val="宋体"/>
        <charset val="134"/>
      </rPr>
      <t>年河口乡万林湾村中药材种植</t>
    </r>
  </si>
  <si>
    <r>
      <rPr>
        <sz val="10"/>
        <rFont val="宋体"/>
        <charset val="134"/>
      </rPr>
      <t>种植中药材</t>
    </r>
    <r>
      <rPr>
        <sz val="10"/>
        <rFont val="Times New Roman"/>
        <charset val="134"/>
      </rPr>
      <t>20</t>
    </r>
    <r>
      <rPr>
        <sz val="10"/>
        <rFont val="宋体"/>
        <charset val="134"/>
      </rPr>
      <t>亩</t>
    </r>
  </si>
  <si>
    <r>
      <rPr>
        <sz val="10"/>
        <rFont val="Courier New"/>
        <charset val="134"/>
      </rPr>
      <t>2022</t>
    </r>
    <r>
      <rPr>
        <sz val="10"/>
        <rFont val="宋体"/>
        <charset val="134"/>
      </rPr>
      <t>年河口乡竹舟江村水果种植</t>
    </r>
  </si>
  <si>
    <r>
      <rPr>
        <sz val="10"/>
        <rFont val="宋体"/>
        <charset val="134"/>
      </rPr>
      <t>种植柚子</t>
    </r>
    <r>
      <rPr>
        <sz val="10"/>
        <rFont val="Times New Roman"/>
        <charset val="134"/>
      </rPr>
      <t>30</t>
    </r>
    <r>
      <rPr>
        <sz val="10"/>
        <rFont val="宋体"/>
        <charset val="134"/>
      </rPr>
      <t>亩</t>
    </r>
  </si>
  <si>
    <r>
      <rPr>
        <sz val="10"/>
        <rFont val="Courier New"/>
        <charset val="134"/>
      </rPr>
      <t>2022</t>
    </r>
    <r>
      <rPr>
        <sz val="10"/>
        <rFont val="宋体"/>
        <charset val="134"/>
      </rPr>
      <t>年河口乡多逸寨村楠竹低改</t>
    </r>
  </si>
  <si>
    <r>
      <rPr>
        <sz val="10"/>
        <rFont val="宋体"/>
        <charset val="134"/>
      </rPr>
      <t>楠竹低产改造</t>
    </r>
    <r>
      <rPr>
        <sz val="10"/>
        <rFont val="Times New Roman"/>
        <charset val="134"/>
      </rPr>
      <t>1000</t>
    </r>
    <r>
      <rPr>
        <sz val="10"/>
        <rFont val="宋体"/>
        <charset val="134"/>
      </rPr>
      <t>亩</t>
    </r>
  </si>
  <si>
    <r>
      <rPr>
        <sz val="10"/>
        <rFont val="Courier New"/>
        <charset val="134"/>
      </rPr>
      <t>2022</t>
    </r>
    <r>
      <rPr>
        <sz val="10"/>
        <rFont val="宋体"/>
        <charset val="134"/>
      </rPr>
      <t>年河口乡塘湾村机耕道建设</t>
    </r>
  </si>
  <si>
    <r>
      <rPr>
        <sz val="10"/>
        <rFont val="宋体"/>
        <charset val="134"/>
      </rPr>
      <t>全村</t>
    </r>
    <r>
      <rPr>
        <sz val="10"/>
        <rFont val="Times New Roman"/>
        <charset val="134"/>
      </rPr>
      <t>15</t>
    </r>
    <r>
      <rPr>
        <sz val="10"/>
        <rFont val="宋体"/>
        <charset val="134"/>
      </rPr>
      <t>公里机耕道修建，宽</t>
    </r>
    <r>
      <rPr>
        <sz val="10"/>
        <rFont val="Times New Roman"/>
        <charset val="134"/>
      </rPr>
      <t>2.5</t>
    </r>
    <r>
      <rPr>
        <sz val="10"/>
        <rFont val="宋体"/>
        <charset val="134"/>
      </rPr>
      <t>米左右</t>
    </r>
  </si>
  <si>
    <r>
      <rPr>
        <sz val="10"/>
        <rFont val="Times New Roman"/>
        <charset val="134"/>
      </rPr>
      <t xml:space="preserve">409 </t>
    </r>
    <r>
      <rPr>
        <sz val="10"/>
        <rFont val="宋体"/>
        <charset val="134"/>
      </rPr>
      <t>户</t>
    </r>
    <r>
      <rPr>
        <sz val="10"/>
        <rFont val="Times New Roman"/>
        <charset val="134"/>
      </rPr>
      <t xml:space="preserve"> 1474 </t>
    </r>
    <r>
      <rPr>
        <sz val="10"/>
        <rFont val="宋体"/>
        <charset val="134"/>
      </rPr>
      <t>人受益</t>
    </r>
  </si>
  <si>
    <r>
      <rPr>
        <sz val="10"/>
        <rFont val="Courier New"/>
        <charset val="134"/>
      </rPr>
      <t>2022</t>
    </r>
    <r>
      <rPr>
        <sz val="10"/>
        <rFont val="宋体"/>
        <charset val="134"/>
      </rPr>
      <t>年河口乡多逸寨村道路硬化</t>
    </r>
  </si>
  <si>
    <r>
      <rPr>
        <sz val="10"/>
        <rFont val="宋体"/>
        <charset val="134"/>
      </rPr>
      <t>八组道路硬化</t>
    </r>
    <r>
      <rPr>
        <sz val="10"/>
        <rFont val="Times New Roman"/>
        <charset val="134"/>
      </rPr>
      <t>1000*3*0.2</t>
    </r>
  </si>
  <si>
    <r>
      <rPr>
        <sz val="10"/>
        <rFont val="Courier New"/>
        <charset val="134"/>
      </rPr>
      <t>2022</t>
    </r>
    <r>
      <rPr>
        <sz val="10"/>
        <rFont val="宋体"/>
        <charset val="134"/>
      </rPr>
      <t>年河口乡彭家村道路硬化</t>
    </r>
  </si>
  <si>
    <r>
      <rPr>
        <sz val="10"/>
        <rFont val="Times New Roman"/>
        <charset val="134"/>
      </rPr>
      <t>1</t>
    </r>
    <r>
      <rPr>
        <sz val="10"/>
        <rFont val="宋体"/>
        <charset val="134"/>
      </rPr>
      <t>、</t>
    </r>
    <r>
      <rPr>
        <sz val="10"/>
        <rFont val="Times New Roman"/>
        <charset val="134"/>
      </rPr>
      <t>12</t>
    </r>
    <r>
      <rPr>
        <sz val="10"/>
        <rFont val="宋体"/>
        <charset val="134"/>
      </rPr>
      <t>组道路建设</t>
    </r>
    <r>
      <rPr>
        <sz val="10"/>
        <rFont val="Times New Roman"/>
        <charset val="134"/>
      </rPr>
      <t>1500</t>
    </r>
    <r>
      <rPr>
        <sz val="10"/>
        <rFont val="宋体"/>
        <charset val="134"/>
      </rPr>
      <t>米，宽</t>
    </r>
    <r>
      <rPr>
        <sz val="10"/>
        <rFont val="Times New Roman"/>
        <charset val="134"/>
      </rPr>
      <t>2m</t>
    </r>
    <r>
      <rPr>
        <sz val="10"/>
        <rFont val="宋体"/>
        <charset val="134"/>
      </rPr>
      <t>，厚</t>
    </r>
    <r>
      <rPr>
        <sz val="10"/>
        <rFont val="Times New Roman"/>
        <charset val="134"/>
      </rPr>
      <t>0.12m</t>
    </r>
  </si>
  <si>
    <r>
      <rPr>
        <sz val="10"/>
        <rFont val="Courier New"/>
        <charset val="134"/>
      </rPr>
      <t>2022</t>
    </r>
    <r>
      <rPr>
        <sz val="10"/>
        <rFont val="宋体"/>
        <charset val="134"/>
      </rPr>
      <t>年河口乡塘湾村道路硬化</t>
    </r>
  </si>
  <si>
    <r>
      <rPr>
        <sz val="10"/>
        <rFont val="宋体"/>
        <charset val="134"/>
      </rPr>
      <t>全村</t>
    </r>
    <r>
      <rPr>
        <sz val="10"/>
        <rFont val="Times New Roman"/>
        <charset val="134"/>
      </rPr>
      <t>409</t>
    </r>
    <r>
      <rPr>
        <sz val="10"/>
        <rFont val="宋体"/>
        <charset val="134"/>
      </rPr>
      <t>户上户路硬化，约</t>
    </r>
    <r>
      <rPr>
        <sz val="10"/>
        <rFont val="Times New Roman"/>
        <charset val="134"/>
      </rPr>
      <t>8.2</t>
    </r>
    <r>
      <rPr>
        <sz val="10"/>
        <rFont val="宋体"/>
        <charset val="134"/>
      </rPr>
      <t>公里长，宽</t>
    </r>
    <r>
      <rPr>
        <sz val="10"/>
        <rFont val="Times New Roman"/>
        <charset val="134"/>
      </rPr>
      <t>1</t>
    </r>
    <r>
      <rPr>
        <sz val="10"/>
        <rFont val="宋体"/>
        <charset val="134"/>
      </rPr>
      <t>米至</t>
    </r>
    <r>
      <rPr>
        <sz val="10"/>
        <rFont val="Times New Roman"/>
        <charset val="134"/>
      </rPr>
      <t>3</t>
    </r>
    <r>
      <rPr>
        <sz val="10"/>
        <rFont val="宋体"/>
        <charset val="134"/>
      </rPr>
      <t>米，厚</t>
    </r>
    <r>
      <rPr>
        <sz val="10"/>
        <rFont val="Times New Roman"/>
        <charset val="134"/>
      </rPr>
      <t>8</t>
    </r>
    <r>
      <rPr>
        <sz val="10"/>
        <rFont val="宋体"/>
        <charset val="134"/>
      </rPr>
      <t>公分</t>
    </r>
  </si>
  <si>
    <r>
      <rPr>
        <sz val="10"/>
        <rFont val="Courier New"/>
        <charset val="134"/>
      </rPr>
      <t>2022</t>
    </r>
    <r>
      <rPr>
        <sz val="10"/>
        <rFont val="宋体"/>
        <charset val="134"/>
      </rPr>
      <t>年河口乡万林湾村道路建设</t>
    </r>
  </si>
  <si>
    <r>
      <rPr>
        <sz val="10"/>
        <rFont val="Courier New"/>
        <charset val="134"/>
      </rPr>
      <t>2022</t>
    </r>
    <r>
      <rPr>
        <sz val="10"/>
        <rFont val="宋体"/>
        <charset val="134"/>
      </rPr>
      <t>年河口乡新团村道路建设</t>
    </r>
  </si>
  <si>
    <r>
      <rPr>
        <sz val="10"/>
        <rFont val="宋体"/>
        <charset val="134"/>
      </rPr>
      <t>新修、硬化入户路长</t>
    </r>
    <r>
      <rPr>
        <sz val="10"/>
        <rFont val="Times New Roman"/>
        <charset val="134"/>
      </rPr>
      <t>10000</t>
    </r>
    <r>
      <rPr>
        <sz val="10"/>
        <rFont val="宋体"/>
        <charset val="134"/>
      </rPr>
      <t>米、宽</t>
    </r>
    <r>
      <rPr>
        <sz val="10"/>
        <rFont val="Times New Roman"/>
        <charset val="134"/>
      </rPr>
      <t>2</t>
    </r>
    <r>
      <rPr>
        <sz val="10"/>
        <rFont val="宋体"/>
        <charset val="134"/>
      </rPr>
      <t>米，厚</t>
    </r>
    <r>
      <rPr>
        <sz val="10"/>
        <rFont val="Times New Roman"/>
        <charset val="134"/>
      </rPr>
      <t>0.12m</t>
    </r>
  </si>
  <si>
    <r>
      <rPr>
        <sz val="10"/>
        <rFont val="Courier New"/>
        <charset val="134"/>
      </rPr>
      <t>2022</t>
    </r>
    <r>
      <rPr>
        <sz val="10"/>
        <rFont val="宋体"/>
        <charset val="134"/>
      </rPr>
      <t>年河口乡杨家寨村道路建设</t>
    </r>
  </si>
  <si>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4</t>
    </r>
    <r>
      <rPr>
        <sz val="10"/>
        <rFont val="宋体"/>
        <charset val="134"/>
      </rPr>
      <t>、</t>
    </r>
    <r>
      <rPr>
        <sz val="10"/>
        <rFont val="Times New Roman"/>
        <charset val="134"/>
      </rPr>
      <t>5</t>
    </r>
    <r>
      <rPr>
        <sz val="10"/>
        <rFont val="宋体"/>
        <charset val="134"/>
      </rPr>
      <t>、</t>
    </r>
    <r>
      <rPr>
        <sz val="10"/>
        <rFont val="Times New Roman"/>
        <charset val="134"/>
      </rPr>
      <t>6</t>
    </r>
    <r>
      <rPr>
        <sz val="10"/>
        <rFont val="宋体"/>
        <charset val="134"/>
      </rPr>
      <t>、</t>
    </r>
    <r>
      <rPr>
        <sz val="10"/>
        <rFont val="Times New Roman"/>
        <charset val="134"/>
      </rPr>
      <t>7</t>
    </r>
    <r>
      <rPr>
        <sz val="10"/>
        <rFont val="宋体"/>
        <charset val="134"/>
      </rPr>
      <t>组道路硬化</t>
    </r>
    <r>
      <rPr>
        <sz val="10"/>
        <rFont val="Times New Roman"/>
        <charset val="134"/>
      </rPr>
      <t>1500</t>
    </r>
    <r>
      <rPr>
        <sz val="10"/>
        <rFont val="宋体"/>
        <charset val="134"/>
      </rPr>
      <t>米，宽</t>
    </r>
    <r>
      <rPr>
        <sz val="10"/>
        <rFont val="Times New Roman"/>
        <charset val="134"/>
      </rPr>
      <t>3</t>
    </r>
    <r>
      <rPr>
        <sz val="10"/>
        <rFont val="宋体"/>
        <charset val="134"/>
      </rPr>
      <t>米，</t>
    </r>
    <r>
      <rPr>
        <sz val="10"/>
        <rFont val="Times New Roman"/>
        <charset val="134"/>
      </rPr>
      <t>0.2</t>
    </r>
    <r>
      <rPr>
        <sz val="10"/>
        <rFont val="宋体"/>
        <charset val="134"/>
      </rPr>
      <t>米</t>
    </r>
  </si>
  <si>
    <r>
      <rPr>
        <sz val="10"/>
        <rFont val="Courier New"/>
        <charset val="134"/>
      </rPr>
      <t>2022</t>
    </r>
    <r>
      <rPr>
        <sz val="10"/>
        <rFont val="宋体"/>
        <charset val="134"/>
      </rPr>
      <t>年河口乡竹舟江道路建设</t>
    </r>
  </si>
  <si>
    <r>
      <rPr>
        <sz val="10"/>
        <rFont val="宋体"/>
        <charset val="134"/>
      </rPr>
      <t>全村入户路长</t>
    </r>
    <r>
      <rPr>
        <sz val="10"/>
        <rFont val="Times New Roman"/>
        <charset val="134"/>
      </rPr>
      <t>8000</t>
    </r>
    <r>
      <rPr>
        <sz val="10"/>
        <rFont val="宋体"/>
        <charset val="134"/>
      </rPr>
      <t>米、宽</t>
    </r>
    <r>
      <rPr>
        <sz val="10"/>
        <rFont val="Times New Roman"/>
        <charset val="134"/>
      </rPr>
      <t>2</t>
    </r>
    <r>
      <rPr>
        <sz val="10"/>
        <rFont val="宋体"/>
        <charset val="134"/>
      </rPr>
      <t>米、厚</t>
    </r>
    <r>
      <rPr>
        <sz val="10"/>
        <rFont val="Times New Roman"/>
        <charset val="134"/>
      </rPr>
      <t>15</t>
    </r>
    <r>
      <rPr>
        <sz val="10"/>
        <rFont val="宋体"/>
        <charset val="134"/>
      </rPr>
      <t>厘米；原林业站背至防洪堤道路硬化及扶栏、肖家冲道路硬化长</t>
    </r>
    <r>
      <rPr>
        <sz val="10"/>
        <rFont val="Times New Roman"/>
        <charset val="134"/>
      </rPr>
      <t>500</t>
    </r>
    <r>
      <rPr>
        <sz val="10"/>
        <rFont val="宋体"/>
        <charset val="134"/>
      </rPr>
      <t>米、宽</t>
    </r>
    <r>
      <rPr>
        <sz val="10"/>
        <rFont val="Times New Roman"/>
        <charset val="134"/>
      </rPr>
      <t>3.5</t>
    </r>
    <r>
      <rPr>
        <sz val="10"/>
        <rFont val="宋体"/>
        <charset val="134"/>
      </rPr>
      <t>米、厚</t>
    </r>
    <r>
      <rPr>
        <sz val="10"/>
        <rFont val="Times New Roman"/>
        <charset val="134"/>
      </rPr>
      <t>20</t>
    </r>
    <r>
      <rPr>
        <sz val="10"/>
        <rFont val="宋体"/>
        <charset val="134"/>
      </rPr>
      <t>厘米。</t>
    </r>
  </si>
  <si>
    <r>
      <rPr>
        <sz val="10"/>
        <rFont val="Courier New"/>
        <charset val="134"/>
      </rPr>
      <t>2022</t>
    </r>
    <r>
      <rPr>
        <sz val="10"/>
        <rFont val="宋体"/>
        <charset val="134"/>
      </rPr>
      <t>年河口乡河口村拦河坝</t>
    </r>
  </si>
  <si>
    <r>
      <rPr>
        <sz val="10"/>
        <rFont val="宋体"/>
        <charset val="134"/>
      </rPr>
      <t>修拦河坝高</t>
    </r>
    <r>
      <rPr>
        <sz val="10"/>
        <rFont val="Times New Roman"/>
        <charset val="134"/>
      </rPr>
      <t>3</t>
    </r>
    <r>
      <rPr>
        <sz val="10"/>
        <rFont val="宋体"/>
        <charset val="134"/>
      </rPr>
      <t>米、长</t>
    </r>
    <r>
      <rPr>
        <sz val="10"/>
        <rFont val="Times New Roman"/>
        <charset val="134"/>
      </rPr>
      <t>40</t>
    </r>
    <r>
      <rPr>
        <sz val="10"/>
        <rFont val="宋体"/>
        <charset val="134"/>
      </rPr>
      <t>米、厚</t>
    </r>
    <r>
      <rPr>
        <sz val="10"/>
        <rFont val="Times New Roman"/>
        <charset val="134"/>
      </rPr>
      <t>2</t>
    </r>
    <r>
      <rPr>
        <sz val="10"/>
        <rFont val="宋体"/>
        <charset val="134"/>
      </rPr>
      <t>米</t>
    </r>
  </si>
  <si>
    <r>
      <rPr>
        <sz val="10"/>
        <rFont val="Courier New"/>
        <charset val="134"/>
      </rPr>
      <t>2022</t>
    </r>
    <r>
      <rPr>
        <sz val="10"/>
        <rFont val="宋体"/>
        <charset val="134"/>
      </rPr>
      <t>年河口乡河口村休闲公园建设</t>
    </r>
  </si>
  <si>
    <r>
      <rPr>
        <sz val="10"/>
        <rFont val="宋体"/>
        <charset val="134"/>
      </rPr>
      <t>绿化</t>
    </r>
    <r>
      <rPr>
        <sz val="10"/>
        <rFont val="Times New Roman"/>
        <charset val="134"/>
      </rPr>
      <t>50</t>
    </r>
    <r>
      <rPr>
        <sz val="10"/>
        <rFont val="宋体"/>
        <charset val="134"/>
      </rPr>
      <t>亩、路灯</t>
    </r>
    <r>
      <rPr>
        <sz val="10"/>
        <rFont val="Times New Roman"/>
        <charset val="134"/>
      </rPr>
      <t>20</t>
    </r>
    <r>
      <rPr>
        <sz val="10"/>
        <rFont val="宋体"/>
        <charset val="134"/>
      </rPr>
      <t>盏、公厕一个。</t>
    </r>
  </si>
  <si>
    <r>
      <rPr>
        <sz val="10"/>
        <rFont val="Courier New"/>
        <charset val="134"/>
      </rPr>
      <t>2022</t>
    </r>
    <r>
      <rPr>
        <sz val="10"/>
        <rFont val="宋体"/>
        <charset val="134"/>
      </rPr>
      <t>年河口乡水车村特色村寨建设</t>
    </r>
  </si>
  <si>
    <r>
      <rPr>
        <sz val="10"/>
        <rFont val="Courier New"/>
        <charset val="134"/>
      </rPr>
      <t>2020</t>
    </r>
    <r>
      <rPr>
        <sz val="10"/>
        <rFont val="宋体"/>
        <charset val="134"/>
      </rPr>
      <t>年水口村</t>
    </r>
    <r>
      <rPr>
        <sz val="10"/>
        <rFont val="Courier New"/>
        <charset val="134"/>
      </rPr>
      <t>2.3</t>
    </r>
    <r>
      <rPr>
        <sz val="10"/>
        <rFont val="宋体"/>
        <charset val="134"/>
      </rPr>
      <t>组路面加宽及加固，</t>
    </r>
    <r>
      <rPr>
        <sz val="10"/>
        <rFont val="Courier New"/>
        <charset val="134"/>
      </rPr>
      <t>6</t>
    </r>
    <r>
      <rPr>
        <sz val="10"/>
        <rFont val="宋体"/>
        <charset val="134"/>
      </rPr>
      <t>组道路加固</t>
    </r>
  </si>
  <si>
    <r>
      <rPr>
        <sz val="10"/>
        <rFont val="Times New Roman"/>
        <charset val="134"/>
      </rPr>
      <t>2.3</t>
    </r>
    <r>
      <rPr>
        <sz val="10"/>
        <rFont val="宋体"/>
        <charset val="134"/>
      </rPr>
      <t>组路面加宽及加固，</t>
    </r>
    <r>
      <rPr>
        <sz val="10"/>
        <rFont val="Times New Roman"/>
        <charset val="134"/>
      </rPr>
      <t>6</t>
    </r>
    <r>
      <rPr>
        <sz val="10"/>
        <rFont val="宋体"/>
        <charset val="134"/>
      </rPr>
      <t>组道路加固，全长</t>
    </r>
    <r>
      <rPr>
        <sz val="10"/>
        <rFont val="Times New Roman"/>
        <charset val="134"/>
      </rPr>
      <t>1200</t>
    </r>
    <r>
      <rPr>
        <sz val="10"/>
        <rFont val="宋体"/>
        <charset val="134"/>
      </rPr>
      <t>米宽</t>
    </r>
    <r>
      <rPr>
        <sz val="10"/>
        <rFont val="Times New Roman"/>
        <charset val="134"/>
      </rPr>
      <t>5</t>
    </r>
    <r>
      <rPr>
        <sz val="10"/>
        <rFont val="宋体"/>
        <charset val="134"/>
      </rPr>
      <t>米</t>
    </r>
  </si>
  <si>
    <r>
      <rPr>
        <sz val="10"/>
        <rFont val="宋体"/>
        <charset val="134"/>
      </rPr>
      <t>全村</t>
    </r>
    <r>
      <rPr>
        <sz val="10"/>
        <rFont val="Times New Roman"/>
        <charset val="134"/>
      </rPr>
      <t>2411</t>
    </r>
    <r>
      <rPr>
        <sz val="10"/>
        <rFont val="宋体"/>
        <charset val="134"/>
      </rPr>
      <t>人，脱贫户</t>
    </r>
    <r>
      <rPr>
        <sz val="10"/>
        <rFont val="Times New Roman"/>
        <charset val="134"/>
      </rPr>
      <t>309</t>
    </r>
    <r>
      <rPr>
        <sz val="10"/>
        <rFont val="宋体"/>
        <charset val="134"/>
      </rPr>
      <t>人受益</t>
    </r>
  </si>
  <si>
    <r>
      <rPr>
        <sz val="10"/>
        <rFont val="Courier New"/>
        <charset val="134"/>
      </rPr>
      <t>2022</t>
    </r>
    <r>
      <rPr>
        <sz val="10"/>
        <rFont val="宋体"/>
        <charset val="134"/>
      </rPr>
      <t>年茅坪村</t>
    </r>
    <r>
      <rPr>
        <sz val="10"/>
        <rFont val="Courier New"/>
        <charset val="134"/>
      </rPr>
      <t>1</t>
    </r>
    <r>
      <rPr>
        <sz val="10"/>
        <rFont val="宋体"/>
        <charset val="134"/>
      </rPr>
      <t>组到新哨道路硬化</t>
    </r>
  </si>
  <si>
    <r>
      <rPr>
        <sz val="10"/>
        <rFont val="宋体"/>
        <charset val="134"/>
      </rPr>
      <t>道路硬化，全长</t>
    </r>
    <r>
      <rPr>
        <sz val="10"/>
        <rFont val="Times New Roman"/>
        <charset val="134"/>
      </rPr>
      <t>1200</t>
    </r>
    <r>
      <rPr>
        <sz val="10"/>
        <rFont val="宋体"/>
        <charset val="134"/>
      </rPr>
      <t>米</t>
    </r>
    <r>
      <rPr>
        <sz val="10"/>
        <rFont val="Times New Roman"/>
        <charset val="134"/>
      </rPr>
      <t>.</t>
    </r>
    <r>
      <rPr>
        <sz val="10"/>
        <rFont val="宋体"/>
        <charset val="134"/>
      </rPr>
      <t>宽</t>
    </r>
    <r>
      <rPr>
        <sz val="10"/>
        <rFont val="Times New Roman"/>
        <charset val="134"/>
      </rPr>
      <t>4</t>
    </r>
    <r>
      <rPr>
        <sz val="10"/>
        <rFont val="宋体"/>
        <charset val="134"/>
      </rPr>
      <t>米</t>
    </r>
  </si>
  <si>
    <r>
      <rPr>
        <sz val="10"/>
        <rFont val="宋体"/>
        <charset val="134"/>
      </rPr>
      <t>受益</t>
    </r>
    <r>
      <rPr>
        <sz val="10"/>
        <rFont val="Times New Roman"/>
        <charset val="134"/>
      </rPr>
      <t>1706</t>
    </r>
    <r>
      <rPr>
        <sz val="10"/>
        <rFont val="宋体"/>
        <charset val="134"/>
      </rPr>
      <t>人，其中受益脱贫人口</t>
    </r>
    <r>
      <rPr>
        <sz val="10"/>
        <rFont val="Times New Roman"/>
        <charset val="134"/>
      </rPr>
      <t xml:space="preserve"> 258</t>
    </r>
    <r>
      <rPr>
        <sz val="10"/>
        <rFont val="宋体"/>
        <charset val="134"/>
      </rPr>
      <t>人。</t>
    </r>
  </si>
  <si>
    <r>
      <rPr>
        <sz val="10"/>
        <rFont val="Courier New"/>
        <charset val="134"/>
      </rPr>
      <t>2022</t>
    </r>
    <r>
      <rPr>
        <sz val="10"/>
        <rFont val="宋体"/>
        <charset val="134"/>
      </rPr>
      <t>年田凼村二组组道建设</t>
    </r>
  </si>
  <si>
    <r>
      <rPr>
        <sz val="10"/>
        <rFont val="宋体"/>
        <charset val="134"/>
      </rPr>
      <t>组道修建，</t>
    </r>
    <r>
      <rPr>
        <sz val="10"/>
        <rFont val="Times New Roman"/>
        <charset val="134"/>
      </rPr>
      <t>600</t>
    </r>
    <r>
      <rPr>
        <sz val="10"/>
        <rFont val="宋体"/>
        <charset val="134"/>
      </rPr>
      <t>米，宽</t>
    </r>
    <r>
      <rPr>
        <sz val="10"/>
        <rFont val="Times New Roman"/>
        <charset val="134"/>
      </rPr>
      <t>3.5</t>
    </r>
    <r>
      <rPr>
        <sz val="10"/>
        <rFont val="宋体"/>
        <charset val="134"/>
      </rPr>
      <t>，厚</t>
    </r>
    <r>
      <rPr>
        <sz val="10"/>
        <rFont val="Times New Roman"/>
        <charset val="134"/>
      </rPr>
      <t>15</t>
    </r>
    <r>
      <rPr>
        <sz val="10"/>
        <rFont val="宋体"/>
        <charset val="134"/>
      </rPr>
      <t>公分</t>
    </r>
  </si>
  <si>
    <r>
      <rPr>
        <sz val="10"/>
        <rFont val="宋体"/>
        <charset val="134"/>
      </rPr>
      <t>改善生产条件、提高生产效率，受益</t>
    </r>
    <r>
      <rPr>
        <sz val="10"/>
        <rFont val="Times New Roman"/>
        <charset val="134"/>
      </rPr>
      <t>1499</t>
    </r>
    <r>
      <rPr>
        <sz val="10"/>
        <rFont val="宋体"/>
        <charset val="134"/>
      </rPr>
      <t>人，其中受益脱贫人口</t>
    </r>
    <r>
      <rPr>
        <sz val="10"/>
        <rFont val="Times New Roman"/>
        <charset val="134"/>
      </rPr>
      <t xml:space="preserve"> 180</t>
    </r>
    <r>
      <rPr>
        <sz val="10"/>
        <rFont val="宋体"/>
        <charset val="134"/>
      </rPr>
      <t>人。</t>
    </r>
  </si>
  <si>
    <r>
      <rPr>
        <sz val="10"/>
        <rFont val="宋体"/>
        <charset val="134"/>
      </rPr>
      <t>受益</t>
    </r>
    <r>
      <rPr>
        <sz val="10"/>
        <rFont val="Times New Roman"/>
        <charset val="134"/>
      </rPr>
      <t>1499</t>
    </r>
    <r>
      <rPr>
        <sz val="10"/>
        <rFont val="宋体"/>
        <charset val="134"/>
      </rPr>
      <t>人，其中受益脱贫人口</t>
    </r>
    <r>
      <rPr>
        <sz val="10"/>
        <rFont val="Times New Roman"/>
        <charset val="134"/>
      </rPr>
      <t xml:space="preserve"> 180</t>
    </r>
    <r>
      <rPr>
        <sz val="10"/>
        <rFont val="宋体"/>
        <charset val="134"/>
      </rPr>
      <t>人。</t>
    </r>
  </si>
  <si>
    <r>
      <rPr>
        <sz val="10"/>
        <rFont val="Courier New"/>
        <charset val="134"/>
      </rPr>
      <t>2022</t>
    </r>
    <r>
      <rPr>
        <sz val="10"/>
        <rFont val="宋体"/>
        <charset val="134"/>
      </rPr>
      <t>年水口村</t>
    </r>
    <r>
      <rPr>
        <sz val="10"/>
        <rFont val="Courier New"/>
        <charset val="134"/>
      </rPr>
      <t>5</t>
    </r>
    <r>
      <rPr>
        <sz val="10"/>
        <rFont val="宋体"/>
        <charset val="134"/>
      </rPr>
      <t>组道路硬化</t>
    </r>
  </si>
  <si>
    <r>
      <rPr>
        <sz val="10"/>
        <rFont val="Times New Roman"/>
        <charset val="134"/>
      </rPr>
      <t>5</t>
    </r>
    <r>
      <rPr>
        <sz val="10"/>
        <rFont val="宋体"/>
        <charset val="134"/>
      </rPr>
      <t>组道路硬化，全长</t>
    </r>
    <r>
      <rPr>
        <sz val="10"/>
        <rFont val="Times New Roman"/>
        <charset val="134"/>
      </rPr>
      <t>600</t>
    </r>
    <r>
      <rPr>
        <sz val="10"/>
        <rFont val="宋体"/>
        <charset val="134"/>
      </rPr>
      <t>米宽</t>
    </r>
    <r>
      <rPr>
        <sz val="10"/>
        <rFont val="Times New Roman"/>
        <charset val="134"/>
      </rPr>
      <t>5</t>
    </r>
    <r>
      <rPr>
        <sz val="10"/>
        <rFont val="宋体"/>
        <charset val="134"/>
      </rPr>
      <t>米</t>
    </r>
  </si>
  <si>
    <r>
      <rPr>
        <sz val="10"/>
        <rFont val="Courier New"/>
        <charset val="134"/>
      </rPr>
      <t>2022</t>
    </r>
    <r>
      <rPr>
        <sz val="10"/>
        <rFont val="宋体"/>
        <charset val="134"/>
      </rPr>
      <t>年茅坪村</t>
    </r>
    <r>
      <rPr>
        <sz val="10"/>
        <rFont val="Courier New"/>
        <charset val="134"/>
      </rPr>
      <t>2</t>
    </r>
    <r>
      <rPr>
        <sz val="10"/>
        <rFont val="宋体"/>
        <charset val="134"/>
      </rPr>
      <t>组</t>
    </r>
    <r>
      <rPr>
        <sz val="10"/>
        <rFont val="Courier New"/>
        <charset val="134"/>
      </rPr>
      <t>3</t>
    </r>
    <r>
      <rPr>
        <sz val="10"/>
        <rFont val="宋体"/>
        <charset val="134"/>
      </rPr>
      <t>组</t>
    </r>
    <r>
      <rPr>
        <sz val="10"/>
        <rFont val="Courier New"/>
        <charset val="134"/>
      </rPr>
      <t>6</t>
    </r>
    <r>
      <rPr>
        <sz val="10"/>
        <rFont val="宋体"/>
        <charset val="134"/>
      </rPr>
      <t>组</t>
    </r>
    <r>
      <rPr>
        <sz val="10"/>
        <rFont val="Courier New"/>
        <charset val="134"/>
      </rPr>
      <t>9</t>
    </r>
    <r>
      <rPr>
        <sz val="10"/>
        <rFont val="宋体"/>
        <charset val="134"/>
      </rPr>
      <t>组</t>
    </r>
    <r>
      <rPr>
        <sz val="10"/>
        <rFont val="Courier New"/>
        <charset val="134"/>
      </rPr>
      <t>10</t>
    </r>
    <r>
      <rPr>
        <sz val="10"/>
        <rFont val="宋体"/>
        <charset val="134"/>
      </rPr>
      <t>组</t>
    </r>
    <r>
      <rPr>
        <sz val="10"/>
        <rFont val="Courier New"/>
        <charset val="134"/>
      </rPr>
      <t>12</t>
    </r>
    <r>
      <rPr>
        <sz val="10"/>
        <rFont val="宋体"/>
        <charset val="134"/>
      </rPr>
      <t>组主道硬化</t>
    </r>
  </si>
  <si>
    <r>
      <rPr>
        <sz val="10"/>
        <rFont val="宋体"/>
        <charset val="134"/>
      </rPr>
      <t>道路硬化，全长</t>
    </r>
    <r>
      <rPr>
        <sz val="10"/>
        <rFont val="Times New Roman"/>
        <charset val="134"/>
      </rPr>
      <t>3000</t>
    </r>
    <r>
      <rPr>
        <sz val="10"/>
        <rFont val="宋体"/>
        <charset val="134"/>
      </rPr>
      <t>米</t>
    </r>
    <r>
      <rPr>
        <sz val="10"/>
        <rFont val="Times New Roman"/>
        <charset val="134"/>
      </rPr>
      <t>.</t>
    </r>
    <r>
      <rPr>
        <sz val="10"/>
        <rFont val="宋体"/>
        <charset val="134"/>
      </rPr>
      <t>宽</t>
    </r>
    <r>
      <rPr>
        <sz val="10"/>
        <rFont val="Times New Roman"/>
        <charset val="134"/>
      </rPr>
      <t>3.5</t>
    </r>
    <r>
      <rPr>
        <sz val="10"/>
        <rFont val="宋体"/>
        <charset val="134"/>
      </rPr>
      <t>米</t>
    </r>
  </si>
  <si>
    <r>
      <rPr>
        <sz val="10"/>
        <rFont val="Courier New"/>
        <charset val="134"/>
      </rPr>
      <t>2022</t>
    </r>
    <r>
      <rPr>
        <sz val="10"/>
        <rFont val="宋体"/>
        <charset val="134"/>
      </rPr>
      <t>年茶山村</t>
    </r>
    <r>
      <rPr>
        <sz val="10"/>
        <rFont val="Courier New"/>
        <charset val="134"/>
      </rPr>
      <t>7</t>
    </r>
    <r>
      <rPr>
        <sz val="10"/>
        <rFont val="宋体"/>
        <charset val="134"/>
      </rPr>
      <t>组</t>
    </r>
    <r>
      <rPr>
        <sz val="10"/>
        <rFont val="Courier New"/>
        <charset val="134"/>
      </rPr>
      <t>-11</t>
    </r>
    <r>
      <rPr>
        <sz val="10"/>
        <rFont val="宋体"/>
        <charset val="134"/>
      </rPr>
      <t>组河堤公路建设</t>
    </r>
  </si>
  <si>
    <r>
      <rPr>
        <sz val="10"/>
        <rFont val="宋体"/>
        <charset val="134"/>
      </rPr>
      <t>河堤公路修建，</t>
    </r>
    <r>
      <rPr>
        <sz val="10"/>
        <rFont val="Times New Roman"/>
        <charset val="134"/>
      </rPr>
      <t>11</t>
    </r>
    <r>
      <rPr>
        <sz val="10"/>
        <rFont val="宋体"/>
        <charset val="134"/>
      </rPr>
      <t>组桥边至</t>
    </r>
    <r>
      <rPr>
        <sz val="10"/>
        <rFont val="Times New Roman"/>
        <charset val="134"/>
      </rPr>
      <t>7</t>
    </r>
    <r>
      <rPr>
        <sz val="10"/>
        <rFont val="宋体"/>
        <charset val="134"/>
      </rPr>
      <t>组大坝上，长</t>
    </r>
    <r>
      <rPr>
        <sz val="10"/>
        <rFont val="Times New Roman"/>
        <charset val="134"/>
      </rPr>
      <t>2</t>
    </r>
    <r>
      <rPr>
        <sz val="10"/>
        <rFont val="宋体"/>
        <charset val="134"/>
      </rPr>
      <t>公里，宽</t>
    </r>
    <r>
      <rPr>
        <sz val="10"/>
        <rFont val="Times New Roman"/>
        <charset val="134"/>
      </rPr>
      <t>4.5</t>
    </r>
    <r>
      <rPr>
        <sz val="10"/>
        <rFont val="宋体"/>
        <charset val="134"/>
      </rPr>
      <t>米</t>
    </r>
  </si>
  <si>
    <r>
      <rPr>
        <sz val="10"/>
        <rFont val="Times New Roman"/>
        <charset val="134"/>
      </rPr>
      <t>1028</t>
    </r>
    <r>
      <rPr>
        <sz val="10"/>
        <rFont val="宋体"/>
        <charset val="134"/>
      </rPr>
      <t>人受益，其中受益脱贫人口</t>
    </r>
    <r>
      <rPr>
        <sz val="10"/>
        <rFont val="Times New Roman"/>
        <charset val="134"/>
      </rPr>
      <t>216</t>
    </r>
    <r>
      <rPr>
        <sz val="10"/>
        <rFont val="宋体"/>
        <charset val="134"/>
      </rPr>
      <t>人</t>
    </r>
  </si>
  <si>
    <r>
      <rPr>
        <sz val="10"/>
        <rFont val="Courier New"/>
        <charset val="134"/>
      </rPr>
      <t>2022</t>
    </r>
    <r>
      <rPr>
        <sz val="10"/>
        <rFont val="宋体"/>
        <charset val="134"/>
      </rPr>
      <t>年新哨村村组道路硬化</t>
    </r>
  </si>
  <si>
    <r>
      <rPr>
        <sz val="10"/>
        <rFont val="宋体"/>
        <charset val="134"/>
      </rPr>
      <t>修建</t>
    </r>
    <r>
      <rPr>
        <sz val="10"/>
        <rFont val="Times New Roman"/>
        <charset val="134"/>
      </rPr>
      <t>3500</t>
    </r>
    <r>
      <rPr>
        <sz val="10"/>
        <rFont val="宋体"/>
        <charset val="134"/>
      </rPr>
      <t>米，</t>
    </r>
    <r>
      <rPr>
        <sz val="10"/>
        <rFont val="Times New Roman"/>
        <charset val="134"/>
      </rPr>
      <t>1</t>
    </r>
    <r>
      <rPr>
        <sz val="10"/>
        <rFont val="宋体"/>
        <charset val="134"/>
      </rPr>
      <t>、</t>
    </r>
    <r>
      <rPr>
        <sz val="10"/>
        <rFont val="Times New Roman"/>
        <charset val="134"/>
      </rPr>
      <t>1</t>
    </r>
    <r>
      <rPr>
        <sz val="10"/>
        <rFont val="宋体"/>
        <charset val="134"/>
      </rPr>
      <t>组</t>
    </r>
    <r>
      <rPr>
        <sz val="10"/>
        <rFont val="Times New Roman"/>
        <charset val="134"/>
      </rPr>
      <t>-3</t>
    </r>
    <r>
      <rPr>
        <sz val="10"/>
        <rFont val="宋体"/>
        <charset val="134"/>
      </rPr>
      <t>组</t>
    </r>
    <r>
      <rPr>
        <sz val="10"/>
        <rFont val="Times New Roman"/>
        <charset val="134"/>
      </rPr>
      <t>1700</t>
    </r>
    <r>
      <rPr>
        <sz val="10"/>
        <rFont val="宋体"/>
        <charset val="134"/>
      </rPr>
      <t>米，</t>
    </r>
    <r>
      <rPr>
        <sz val="10"/>
        <rFont val="Times New Roman"/>
        <charset val="134"/>
      </rPr>
      <t>2</t>
    </r>
    <r>
      <rPr>
        <sz val="10"/>
        <rFont val="宋体"/>
        <charset val="134"/>
      </rPr>
      <t>、</t>
    </r>
    <r>
      <rPr>
        <sz val="10"/>
        <rFont val="Times New Roman"/>
        <charset val="134"/>
      </rPr>
      <t>6</t>
    </r>
    <r>
      <rPr>
        <sz val="10"/>
        <rFont val="宋体"/>
        <charset val="134"/>
      </rPr>
      <t>组</t>
    </r>
    <r>
      <rPr>
        <sz val="10"/>
        <rFont val="Times New Roman"/>
        <charset val="134"/>
      </rPr>
      <t>-</t>
    </r>
    <r>
      <rPr>
        <sz val="10"/>
        <rFont val="宋体"/>
        <charset val="134"/>
      </rPr>
      <t>茅坪公路，</t>
    </r>
    <r>
      <rPr>
        <sz val="10"/>
        <rFont val="Times New Roman"/>
        <charset val="134"/>
      </rPr>
      <t>1800</t>
    </r>
    <r>
      <rPr>
        <sz val="10"/>
        <rFont val="宋体"/>
        <charset val="134"/>
      </rPr>
      <t>米</t>
    </r>
  </si>
  <si>
    <r>
      <rPr>
        <sz val="10"/>
        <rFont val="宋体"/>
        <charset val="134"/>
      </rPr>
      <t>受益</t>
    </r>
    <r>
      <rPr>
        <sz val="10"/>
        <rFont val="Times New Roman"/>
        <charset val="134"/>
      </rPr>
      <t>465</t>
    </r>
    <r>
      <rPr>
        <sz val="10"/>
        <rFont val="宋体"/>
        <charset val="134"/>
      </rPr>
      <t>人，其中受益脱贫人口</t>
    </r>
    <r>
      <rPr>
        <sz val="10"/>
        <rFont val="Times New Roman"/>
        <charset val="134"/>
      </rPr>
      <t xml:space="preserve"> 86</t>
    </r>
    <r>
      <rPr>
        <sz val="10"/>
        <rFont val="宋体"/>
        <charset val="134"/>
      </rPr>
      <t>人。</t>
    </r>
  </si>
  <si>
    <r>
      <rPr>
        <sz val="10"/>
        <rFont val="Courier New"/>
        <charset val="134"/>
      </rPr>
      <t>2022</t>
    </r>
    <r>
      <rPr>
        <sz val="10"/>
        <rFont val="宋体"/>
        <charset val="134"/>
      </rPr>
      <t>年茶山村</t>
    </r>
    <r>
      <rPr>
        <sz val="10"/>
        <rFont val="Courier New"/>
        <charset val="134"/>
      </rPr>
      <t>4</t>
    </r>
    <r>
      <rPr>
        <sz val="10"/>
        <rFont val="宋体"/>
        <charset val="134"/>
      </rPr>
      <t>组通组道路硬化</t>
    </r>
  </si>
  <si>
    <r>
      <rPr>
        <sz val="10"/>
        <rFont val="宋体"/>
        <charset val="134"/>
      </rPr>
      <t>茶山村</t>
    </r>
    <r>
      <rPr>
        <sz val="10"/>
        <rFont val="Times New Roman"/>
        <charset val="134"/>
      </rPr>
      <t>4</t>
    </r>
    <r>
      <rPr>
        <sz val="10"/>
        <rFont val="宋体"/>
        <charset val="134"/>
      </rPr>
      <t>组通组道路硬化</t>
    </r>
    <r>
      <rPr>
        <sz val="10"/>
        <rFont val="Times New Roman"/>
        <charset val="134"/>
      </rPr>
      <t>2</t>
    </r>
    <r>
      <rPr>
        <sz val="10"/>
        <rFont val="宋体"/>
        <charset val="134"/>
      </rPr>
      <t>公里</t>
    </r>
  </si>
  <si>
    <r>
      <rPr>
        <sz val="10"/>
        <rFont val="宋体"/>
        <charset val="134"/>
      </rPr>
      <t>全组</t>
    </r>
    <r>
      <rPr>
        <sz val="10"/>
        <rFont val="Times New Roman"/>
        <charset val="134"/>
      </rPr>
      <t>588</t>
    </r>
    <r>
      <rPr>
        <sz val="10"/>
        <rFont val="宋体"/>
        <charset val="134"/>
      </rPr>
      <t>人受益，其中受益脱贫人口</t>
    </r>
    <r>
      <rPr>
        <sz val="10"/>
        <rFont val="Times New Roman"/>
        <charset val="134"/>
      </rPr>
      <t>62</t>
    </r>
    <r>
      <rPr>
        <sz val="10"/>
        <rFont val="宋体"/>
        <charset val="134"/>
      </rPr>
      <t>人</t>
    </r>
  </si>
  <si>
    <r>
      <rPr>
        <sz val="10"/>
        <rFont val="Courier New"/>
        <charset val="134"/>
      </rPr>
      <t>2022</t>
    </r>
    <r>
      <rPr>
        <sz val="10"/>
        <rFont val="宋体"/>
        <charset val="134"/>
      </rPr>
      <t>年茶山村</t>
    </r>
    <r>
      <rPr>
        <sz val="10"/>
        <rFont val="Courier New"/>
        <charset val="134"/>
      </rPr>
      <t>3</t>
    </r>
    <r>
      <rPr>
        <sz val="10"/>
        <rFont val="宋体"/>
        <charset val="134"/>
      </rPr>
      <t>组、</t>
    </r>
    <r>
      <rPr>
        <sz val="10"/>
        <rFont val="Courier New"/>
        <charset val="134"/>
      </rPr>
      <t>10</t>
    </r>
    <r>
      <rPr>
        <sz val="10"/>
        <rFont val="宋体"/>
        <charset val="134"/>
      </rPr>
      <t>组组道硬化修缮</t>
    </r>
  </si>
  <si>
    <r>
      <rPr>
        <sz val="10"/>
        <rFont val="宋体"/>
        <charset val="134"/>
      </rPr>
      <t>组道硬化修缮，</t>
    </r>
    <r>
      <rPr>
        <sz val="10"/>
        <rFont val="Times New Roman"/>
        <charset val="134"/>
      </rPr>
      <t>3</t>
    </r>
    <r>
      <rPr>
        <sz val="10"/>
        <rFont val="宋体"/>
        <charset val="134"/>
      </rPr>
      <t>组</t>
    </r>
    <r>
      <rPr>
        <sz val="10"/>
        <rFont val="Times New Roman"/>
        <charset val="134"/>
      </rPr>
      <t>900</t>
    </r>
    <r>
      <rPr>
        <sz val="10"/>
        <rFont val="宋体"/>
        <charset val="134"/>
      </rPr>
      <t>米，</t>
    </r>
    <r>
      <rPr>
        <sz val="10"/>
        <rFont val="Times New Roman"/>
        <charset val="134"/>
      </rPr>
      <t>10</t>
    </r>
    <r>
      <rPr>
        <sz val="10"/>
        <rFont val="宋体"/>
        <charset val="134"/>
      </rPr>
      <t>组</t>
    </r>
    <r>
      <rPr>
        <sz val="10"/>
        <rFont val="Times New Roman"/>
        <charset val="134"/>
      </rPr>
      <t>200</t>
    </r>
    <r>
      <rPr>
        <sz val="10"/>
        <rFont val="宋体"/>
        <charset val="134"/>
      </rPr>
      <t>米</t>
    </r>
  </si>
  <si>
    <r>
      <rPr>
        <sz val="10"/>
        <rFont val="Times New Roman"/>
        <charset val="134"/>
      </rPr>
      <t>529</t>
    </r>
    <r>
      <rPr>
        <sz val="10"/>
        <rFont val="宋体"/>
        <charset val="134"/>
      </rPr>
      <t>人受益，其中受益脱贫人口</t>
    </r>
    <r>
      <rPr>
        <sz val="10"/>
        <rFont val="Times New Roman"/>
        <charset val="134"/>
      </rPr>
      <t>67</t>
    </r>
    <r>
      <rPr>
        <sz val="10"/>
        <rFont val="宋体"/>
        <charset val="134"/>
      </rPr>
      <t>人</t>
    </r>
  </si>
  <si>
    <r>
      <rPr>
        <sz val="10"/>
        <rFont val="Courier New"/>
        <charset val="134"/>
      </rPr>
      <t>2022</t>
    </r>
    <r>
      <rPr>
        <sz val="10"/>
        <rFont val="宋体"/>
        <charset val="134"/>
      </rPr>
      <t>年水口乡竹林道修建</t>
    </r>
  </si>
  <si>
    <r>
      <rPr>
        <sz val="10"/>
        <rFont val="宋体"/>
        <charset val="134"/>
      </rPr>
      <t>新修竹林道</t>
    </r>
    <r>
      <rPr>
        <sz val="10"/>
        <rFont val="Times New Roman"/>
        <charset val="134"/>
      </rPr>
      <t>70.8</t>
    </r>
    <r>
      <rPr>
        <sz val="10"/>
        <rFont val="宋体"/>
        <charset val="134"/>
      </rPr>
      <t>千米</t>
    </r>
  </si>
  <si>
    <r>
      <rPr>
        <sz val="10"/>
        <rFont val="宋体"/>
        <charset val="134"/>
      </rPr>
      <t>减少楠竹运输成本，增加竹农收入。受益</t>
    </r>
    <r>
      <rPr>
        <sz val="10"/>
        <rFont val="Times New Roman"/>
        <charset val="134"/>
      </rPr>
      <t>1000</t>
    </r>
    <r>
      <rPr>
        <sz val="10"/>
        <rFont val="宋体"/>
        <charset val="134"/>
      </rPr>
      <t>人，其中受益脱贫人口</t>
    </r>
    <r>
      <rPr>
        <sz val="10"/>
        <rFont val="Times New Roman"/>
        <charset val="134"/>
      </rPr>
      <t>1568</t>
    </r>
    <r>
      <rPr>
        <sz val="10"/>
        <rFont val="宋体"/>
        <charset val="134"/>
      </rPr>
      <t>人。</t>
    </r>
  </si>
  <si>
    <r>
      <rPr>
        <sz val="10"/>
        <rFont val="宋体"/>
        <charset val="134"/>
      </rPr>
      <t>全乡</t>
    </r>
    <r>
      <rPr>
        <sz val="10"/>
        <rFont val="Times New Roman"/>
        <charset val="134"/>
      </rPr>
      <t>10000</t>
    </r>
    <r>
      <rPr>
        <sz val="10"/>
        <rFont val="宋体"/>
        <charset val="134"/>
      </rPr>
      <t>人受益，其中脱贫户</t>
    </r>
    <r>
      <rPr>
        <sz val="10"/>
        <rFont val="Times New Roman"/>
        <charset val="134"/>
      </rPr>
      <t>1726</t>
    </r>
    <r>
      <rPr>
        <sz val="10"/>
        <rFont val="宋体"/>
        <charset val="134"/>
      </rPr>
      <t>人受益</t>
    </r>
  </si>
  <si>
    <r>
      <rPr>
        <sz val="10"/>
        <rFont val="Courier New"/>
        <charset val="134"/>
      </rPr>
      <t>2022</t>
    </r>
    <r>
      <rPr>
        <sz val="10"/>
        <rFont val="宋体"/>
        <charset val="134"/>
      </rPr>
      <t>年茶山村已建林道整治铺沙建设</t>
    </r>
  </si>
  <si>
    <r>
      <rPr>
        <sz val="10"/>
        <rFont val="宋体"/>
        <charset val="134"/>
      </rPr>
      <t>林道铺沙共计</t>
    </r>
    <r>
      <rPr>
        <sz val="10"/>
        <rFont val="Times New Roman"/>
        <charset val="134"/>
      </rPr>
      <t>26380</t>
    </r>
    <r>
      <rPr>
        <sz val="10"/>
        <rFont val="宋体"/>
        <charset val="134"/>
      </rPr>
      <t>米。</t>
    </r>
  </si>
  <si>
    <r>
      <rPr>
        <sz val="10"/>
        <rFont val="宋体"/>
        <charset val="134"/>
      </rPr>
      <t>全村</t>
    </r>
    <r>
      <rPr>
        <sz val="10"/>
        <rFont val="Times New Roman"/>
        <charset val="134"/>
      </rPr>
      <t>2388</t>
    </r>
    <r>
      <rPr>
        <sz val="10"/>
        <rFont val="宋体"/>
        <charset val="134"/>
      </rPr>
      <t>人受益，其中受益脱贫人口</t>
    </r>
    <r>
      <rPr>
        <sz val="10"/>
        <rFont val="Times New Roman"/>
        <charset val="134"/>
      </rPr>
      <t>463</t>
    </r>
    <r>
      <rPr>
        <sz val="10"/>
        <rFont val="宋体"/>
        <charset val="134"/>
      </rPr>
      <t>人</t>
    </r>
  </si>
  <si>
    <r>
      <rPr>
        <sz val="10"/>
        <rFont val="Courier New"/>
        <charset val="134"/>
      </rPr>
      <t>2022</t>
    </r>
    <r>
      <rPr>
        <sz val="10"/>
        <rFont val="宋体"/>
        <charset val="134"/>
      </rPr>
      <t>年水口村人行道与下水道建设</t>
    </r>
  </si>
  <si>
    <r>
      <rPr>
        <sz val="10"/>
        <rFont val="Times New Roman"/>
        <charset val="134"/>
      </rPr>
      <t>9</t>
    </r>
    <r>
      <rPr>
        <sz val="10"/>
        <rFont val="宋体"/>
        <charset val="134"/>
      </rPr>
      <t>组街道人行道与下水道建设，人行道建设</t>
    </r>
    <r>
      <rPr>
        <sz val="10"/>
        <rFont val="Times New Roman"/>
        <charset val="134"/>
      </rPr>
      <t>1000</t>
    </r>
    <r>
      <rPr>
        <sz val="10"/>
        <rFont val="宋体"/>
        <charset val="134"/>
      </rPr>
      <t>米下水道改建</t>
    </r>
    <r>
      <rPr>
        <sz val="10"/>
        <rFont val="Times New Roman"/>
        <charset val="134"/>
      </rPr>
      <t>1000</t>
    </r>
    <r>
      <rPr>
        <sz val="10"/>
        <rFont val="宋体"/>
        <charset val="134"/>
      </rPr>
      <t>米</t>
    </r>
  </si>
  <si>
    <r>
      <rPr>
        <sz val="10"/>
        <rFont val="Courier New"/>
        <charset val="134"/>
      </rPr>
      <t>2022</t>
    </r>
    <r>
      <rPr>
        <sz val="10"/>
        <rFont val="宋体"/>
        <charset val="134"/>
      </rPr>
      <t>年田凼村桥梁修建</t>
    </r>
  </si>
  <si>
    <r>
      <rPr>
        <sz val="10"/>
        <rFont val="宋体"/>
        <charset val="134"/>
      </rPr>
      <t>新修桥梁，二组桥长</t>
    </r>
    <r>
      <rPr>
        <sz val="10"/>
        <rFont val="Times New Roman"/>
        <charset val="134"/>
      </rPr>
      <t>20</t>
    </r>
    <r>
      <rPr>
        <sz val="10"/>
        <rFont val="宋体"/>
        <charset val="134"/>
      </rPr>
      <t>米，六组桥长</t>
    </r>
    <r>
      <rPr>
        <sz val="10"/>
        <rFont val="Times New Roman"/>
        <charset val="134"/>
      </rPr>
      <t>15</t>
    </r>
    <r>
      <rPr>
        <sz val="10"/>
        <rFont val="宋体"/>
        <charset val="134"/>
      </rPr>
      <t>米，</t>
    </r>
  </si>
  <si>
    <r>
      <rPr>
        <sz val="10"/>
        <rFont val="宋体"/>
        <charset val="134"/>
      </rPr>
      <t>改善生产条件、提高生产效率，方便村民出行，受益</t>
    </r>
    <r>
      <rPr>
        <sz val="10"/>
        <rFont val="Times New Roman"/>
        <charset val="134"/>
      </rPr>
      <t>1499</t>
    </r>
    <r>
      <rPr>
        <sz val="10"/>
        <rFont val="宋体"/>
        <charset val="134"/>
      </rPr>
      <t>人，其中受益脱贫人口</t>
    </r>
    <r>
      <rPr>
        <sz val="10"/>
        <rFont val="Times New Roman"/>
        <charset val="134"/>
      </rPr>
      <t xml:space="preserve"> 185</t>
    </r>
    <r>
      <rPr>
        <sz val="10"/>
        <rFont val="宋体"/>
        <charset val="134"/>
      </rPr>
      <t>人。。</t>
    </r>
  </si>
  <si>
    <r>
      <rPr>
        <sz val="10"/>
        <rFont val="Courier New"/>
        <charset val="134"/>
      </rPr>
      <t>2022</t>
    </r>
    <r>
      <rPr>
        <sz val="10"/>
        <rFont val="宋体"/>
        <charset val="134"/>
      </rPr>
      <t>年水口村</t>
    </r>
    <r>
      <rPr>
        <sz val="10"/>
        <rFont val="Courier New"/>
        <charset val="134"/>
      </rPr>
      <t>9</t>
    </r>
    <r>
      <rPr>
        <sz val="10"/>
        <rFont val="宋体"/>
        <charset val="134"/>
      </rPr>
      <t>组肖祥云家至</t>
    </r>
    <r>
      <rPr>
        <sz val="10"/>
        <rFont val="Courier New"/>
        <charset val="134"/>
      </rPr>
      <t>8</t>
    </r>
    <r>
      <rPr>
        <sz val="10"/>
        <rFont val="宋体"/>
        <charset val="134"/>
      </rPr>
      <t>组三角庙通路和新建一座桥梁</t>
    </r>
  </si>
  <si>
    <r>
      <rPr>
        <sz val="10"/>
        <rFont val="Times New Roman"/>
        <charset val="134"/>
      </rPr>
      <t>9</t>
    </r>
    <r>
      <rPr>
        <sz val="10"/>
        <rFont val="宋体"/>
        <charset val="134"/>
      </rPr>
      <t>组肖祥云家至</t>
    </r>
    <r>
      <rPr>
        <sz val="10"/>
        <rFont val="Times New Roman"/>
        <charset val="134"/>
      </rPr>
      <t>8</t>
    </r>
    <r>
      <rPr>
        <sz val="10"/>
        <rFont val="宋体"/>
        <charset val="134"/>
      </rPr>
      <t>组三角庙通路和新建一座桥梁，全长</t>
    </r>
    <r>
      <rPr>
        <sz val="10"/>
        <rFont val="Times New Roman"/>
        <charset val="134"/>
      </rPr>
      <t>700</t>
    </r>
    <r>
      <rPr>
        <sz val="10"/>
        <rFont val="宋体"/>
        <charset val="134"/>
      </rPr>
      <t>米，宽</t>
    </r>
    <r>
      <rPr>
        <sz val="10"/>
        <rFont val="Times New Roman"/>
        <charset val="134"/>
      </rPr>
      <t>5</t>
    </r>
    <r>
      <rPr>
        <sz val="10"/>
        <rFont val="宋体"/>
        <charset val="134"/>
      </rPr>
      <t>米</t>
    </r>
  </si>
  <si>
    <r>
      <rPr>
        <sz val="10"/>
        <rFont val="Courier New"/>
        <charset val="134"/>
      </rPr>
      <t>2022</t>
    </r>
    <r>
      <rPr>
        <sz val="10"/>
        <rFont val="宋体"/>
        <charset val="134"/>
      </rPr>
      <t>年水口村河堤建设</t>
    </r>
  </si>
  <si>
    <r>
      <rPr>
        <sz val="10"/>
        <rFont val="宋体"/>
        <charset val="134"/>
      </rPr>
      <t>新修河堤，全长</t>
    </r>
    <r>
      <rPr>
        <sz val="10"/>
        <rFont val="Times New Roman"/>
        <charset val="134"/>
      </rPr>
      <t>2000</t>
    </r>
    <r>
      <rPr>
        <sz val="10"/>
        <rFont val="宋体"/>
        <charset val="134"/>
      </rPr>
      <t>米</t>
    </r>
    <r>
      <rPr>
        <sz val="10"/>
        <rFont val="Times New Roman"/>
        <charset val="134"/>
      </rPr>
      <t>.</t>
    </r>
    <r>
      <rPr>
        <sz val="10"/>
        <rFont val="宋体"/>
        <charset val="134"/>
      </rPr>
      <t>高</t>
    </r>
    <r>
      <rPr>
        <sz val="10"/>
        <rFont val="Times New Roman"/>
        <charset val="134"/>
      </rPr>
      <t>2.5</t>
    </r>
    <r>
      <rPr>
        <sz val="10"/>
        <rFont val="宋体"/>
        <charset val="134"/>
      </rPr>
      <t>米</t>
    </r>
  </si>
  <si>
    <r>
      <rPr>
        <sz val="10"/>
        <rFont val="Courier New"/>
        <charset val="134"/>
      </rPr>
      <t>2022</t>
    </r>
    <r>
      <rPr>
        <sz val="10"/>
        <rFont val="宋体"/>
        <charset val="134"/>
      </rPr>
      <t>年新哨村河堤新建</t>
    </r>
  </si>
  <si>
    <r>
      <rPr>
        <sz val="10"/>
        <rFont val="宋体"/>
        <charset val="134"/>
      </rPr>
      <t>修建河堤，</t>
    </r>
    <r>
      <rPr>
        <sz val="10"/>
        <rFont val="Times New Roman"/>
        <charset val="134"/>
      </rPr>
      <t>1500</t>
    </r>
    <r>
      <rPr>
        <sz val="10"/>
        <rFont val="宋体"/>
        <charset val="134"/>
      </rPr>
      <t>米，彭家坝上</t>
    </r>
    <r>
      <rPr>
        <sz val="10"/>
        <rFont val="Times New Roman"/>
        <charset val="134"/>
      </rPr>
      <t>-</t>
    </r>
    <r>
      <rPr>
        <sz val="10"/>
        <rFont val="宋体"/>
        <charset val="134"/>
      </rPr>
      <t>六组桥</t>
    </r>
  </si>
  <si>
    <r>
      <rPr>
        <sz val="10"/>
        <rFont val="宋体"/>
        <charset val="134"/>
      </rPr>
      <t>受益</t>
    </r>
    <r>
      <rPr>
        <sz val="10"/>
        <rFont val="Times New Roman"/>
        <charset val="134"/>
      </rPr>
      <t>1335</t>
    </r>
    <r>
      <rPr>
        <sz val="10"/>
        <rFont val="宋体"/>
        <charset val="134"/>
      </rPr>
      <t>人，其中受益脱贫人口</t>
    </r>
    <r>
      <rPr>
        <sz val="10"/>
        <rFont val="Times New Roman"/>
        <charset val="134"/>
      </rPr>
      <t xml:space="preserve"> 207</t>
    </r>
    <r>
      <rPr>
        <sz val="10"/>
        <rFont val="宋体"/>
        <charset val="134"/>
      </rPr>
      <t>人。</t>
    </r>
  </si>
  <si>
    <r>
      <rPr>
        <sz val="10"/>
        <rFont val="Courier New"/>
        <charset val="134"/>
      </rPr>
      <t>2022</t>
    </r>
    <r>
      <rPr>
        <sz val="10"/>
        <rFont val="宋体"/>
        <charset val="134"/>
      </rPr>
      <t>年田凼村水渠维修</t>
    </r>
  </si>
  <si>
    <r>
      <rPr>
        <sz val="10"/>
        <rFont val="宋体"/>
        <charset val="134"/>
      </rPr>
      <t>水渠维修</t>
    </r>
    <r>
      <rPr>
        <sz val="10"/>
        <rFont val="Times New Roman"/>
        <charset val="134"/>
      </rPr>
      <t>2000</t>
    </r>
    <r>
      <rPr>
        <sz val="10"/>
        <rFont val="宋体"/>
        <charset val="134"/>
      </rPr>
      <t>米，</t>
    </r>
    <r>
      <rPr>
        <sz val="10"/>
        <rFont val="Times New Roman"/>
        <charset val="134"/>
      </rPr>
      <t>0.2</t>
    </r>
    <r>
      <rPr>
        <sz val="10"/>
        <rFont val="宋体"/>
        <charset val="134"/>
      </rPr>
      <t>米宽，</t>
    </r>
    <r>
      <rPr>
        <sz val="10"/>
        <rFont val="Times New Roman"/>
        <charset val="134"/>
      </rPr>
      <t>30</t>
    </r>
    <r>
      <rPr>
        <sz val="10"/>
        <rFont val="宋体"/>
        <charset val="134"/>
      </rPr>
      <t>公分深</t>
    </r>
  </si>
  <si>
    <r>
      <rPr>
        <sz val="10"/>
        <rFont val="Courier New"/>
        <charset val="134"/>
      </rPr>
      <t>2022</t>
    </r>
    <r>
      <rPr>
        <sz val="10"/>
        <rFont val="宋体"/>
        <charset val="134"/>
      </rPr>
      <t>年水口村水渠建设</t>
    </r>
  </si>
  <si>
    <r>
      <rPr>
        <sz val="10"/>
        <rFont val="宋体"/>
        <charset val="134"/>
      </rPr>
      <t>全村水渠建设</t>
    </r>
    <r>
      <rPr>
        <sz val="10"/>
        <rFont val="Times New Roman"/>
        <charset val="134"/>
      </rPr>
      <t>6500</t>
    </r>
    <r>
      <rPr>
        <sz val="10"/>
        <rFont val="宋体"/>
        <charset val="134"/>
      </rPr>
      <t>米</t>
    </r>
  </si>
  <si>
    <r>
      <rPr>
        <sz val="10"/>
        <rFont val="Courier New"/>
        <charset val="134"/>
      </rPr>
      <t>2022</t>
    </r>
    <r>
      <rPr>
        <sz val="10"/>
        <rFont val="宋体"/>
        <charset val="134"/>
      </rPr>
      <t>年曲溪村水渠建设</t>
    </r>
  </si>
  <si>
    <r>
      <rPr>
        <sz val="10"/>
        <rFont val="宋体"/>
        <charset val="134"/>
      </rPr>
      <t>修建水渠</t>
    </r>
    <r>
      <rPr>
        <sz val="10"/>
        <rFont val="Times New Roman"/>
        <charset val="134"/>
      </rPr>
      <t>5000</t>
    </r>
    <r>
      <rPr>
        <sz val="10"/>
        <rFont val="宋体"/>
        <charset val="134"/>
      </rPr>
      <t>米</t>
    </r>
  </si>
  <si>
    <r>
      <rPr>
        <sz val="10"/>
        <rFont val="宋体"/>
        <charset val="134"/>
      </rPr>
      <t>受益</t>
    </r>
    <r>
      <rPr>
        <sz val="10"/>
        <rFont val="Times New Roman"/>
        <charset val="134"/>
      </rPr>
      <t>1326</t>
    </r>
    <r>
      <rPr>
        <sz val="10"/>
        <rFont val="宋体"/>
        <charset val="134"/>
      </rPr>
      <t>人，其中受益脱贫人口</t>
    </r>
    <r>
      <rPr>
        <sz val="10"/>
        <rFont val="Times New Roman"/>
        <charset val="134"/>
      </rPr>
      <t xml:space="preserve"> 151</t>
    </r>
    <r>
      <rPr>
        <sz val="10"/>
        <rFont val="宋体"/>
        <charset val="134"/>
      </rPr>
      <t>人。</t>
    </r>
  </si>
  <si>
    <r>
      <rPr>
        <sz val="10"/>
        <rFont val="Courier New"/>
        <charset val="134"/>
      </rPr>
      <t>2022</t>
    </r>
    <r>
      <rPr>
        <sz val="10"/>
        <rFont val="宋体"/>
        <charset val="134"/>
      </rPr>
      <t>年新哨村水渠建设</t>
    </r>
  </si>
  <si>
    <r>
      <rPr>
        <sz val="10"/>
        <rFont val="宋体"/>
        <charset val="134"/>
      </rPr>
      <t>水渠修建</t>
    </r>
    <r>
      <rPr>
        <sz val="10"/>
        <rFont val="Times New Roman"/>
        <charset val="134"/>
      </rPr>
      <t>5000</t>
    </r>
    <r>
      <rPr>
        <sz val="10"/>
        <rFont val="宋体"/>
        <charset val="134"/>
      </rPr>
      <t>米</t>
    </r>
  </si>
  <si>
    <r>
      <rPr>
        <sz val="10"/>
        <rFont val="Courier New"/>
        <charset val="134"/>
      </rPr>
      <t>2022</t>
    </r>
    <r>
      <rPr>
        <sz val="10"/>
        <rFont val="宋体"/>
        <charset val="134"/>
      </rPr>
      <t>年茶山村农田灌溉水渠蓄水池等水利工程建设</t>
    </r>
  </si>
  <si>
    <r>
      <rPr>
        <sz val="10"/>
        <rFont val="宋体"/>
        <charset val="134"/>
      </rPr>
      <t>农田灌溉水渠蓄水池等水利工程建设。</t>
    </r>
    <r>
      <rPr>
        <sz val="10"/>
        <rFont val="Times New Roman"/>
        <charset val="134"/>
      </rPr>
      <t>5</t>
    </r>
    <r>
      <rPr>
        <sz val="10"/>
        <rFont val="宋体"/>
        <charset val="134"/>
      </rPr>
      <t>组、</t>
    </r>
    <r>
      <rPr>
        <sz val="10"/>
        <rFont val="Times New Roman"/>
        <charset val="134"/>
      </rPr>
      <t>11</t>
    </r>
    <r>
      <rPr>
        <sz val="10"/>
        <rFont val="宋体"/>
        <charset val="134"/>
      </rPr>
      <t>组、</t>
    </r>
    <r>
      <rPr>
        <sz val="10"/>
        <rFont val="Times New Roman"/>
        <charset val="134"/>
      </rPr>
      <t>14</t>
    </r>
    <r>
      <rPr>
        <sz val="10"/>
        <rFont val="宋体"/>
        <charset val="134"/>
      </rPr>
      <t>组、</t>
    </r>
    <r>
      <rPr>
        <sz val="10"/>
        <rFont val="Times New Roman"/>
        <charset val="134"/>
      </rPr>
      <t>16</t>
    </r>
    <r>
      <rPr>
        <sz val="10"/>
        <rFont val="宋体"/>
        <charset val="134"/>
      </rPr>
      <t>组共6</t>
    </r>
    <r>
      <rPr>
        <sz val="10"/>
        <rFont val="Times New Roman"/>
        <charset val="134"/>
      </rPr>
      <t>000</t>
    </r>
    <r>
      <rPr>
        <sz val="10"/>
        <rFont val="宋体"/>
        <charset val="134"/>
      </rPr>
      <t>米.</t>
    </r>
  </si>
  <si>
    <r>
      <rPr>
        <sz val="10"/>
        <rFont val="Courier New"/>
        <charset val="134"/>
      </rPr>
      <t>2022</t>
    </r>
    <r>
      <rPr>
        <sz val="10"/>
        <rFont val="宋体"/>
        <charset val="134"/>
      </rPr>
      <t>年瓦屋塘镇竹林道建设</t>
    </r>
  </si>
  <si>
    <r>
      <rPr>
        <sz val="10"/>
        <rFont val="宋体"/>
        <charset val="134"/>
      </rPr>
      <t>竹林道建设</t>
    </r>
    <r>
      <rPr>
        <sz val="10"/>
        <rFont val="Times New Roman"/>
        <charset val="134"/>
      </rPr>
      <t>82</t>
    </r>
    <r>
      <rPr>
        <sz val="10"/>
        <rFont val="宋体"/>
        <charset val="134"/>
      </rPr>
      <t>公里</t>
    </r>
  </si>
  <si>
    <r>
      <rPr>
        <sz val="10"/>
        <rFont val="Times New Roman"/>
        <charset val="134"/>
      </rPr>
      <t>2886</t>
    </r>
    <r>
      <rPr>
        <sz val="10"/>
        <rFont val="宋体"/>
        <charset val="134"/>
      </rPr>
      <t>户</t>
    </r>
    <r>
      <rPr>
        <sz val="10"/>
        <rFont val="Times New Roman"/>
        <charset val="134"/>
      </rPr>
      <t>1025</t>
    </r>
    <r>
      <rPr>
        <sz val="10"/>
        <rFont val="宋体"/>
        <charset val="134"/>
      </rPr>
      <t>人受益</t>
    </r>
  </si>
  <si>
    <r>
      <rPr>
        <sz val="10"/>
        <rFont val="Courier New"/>
        <charset val="134"/>
      </rPr>
      <t>2022</t>
    </r>
    <r>
      <rPr>
        <sz val="10"/>
        <rFont val="宋体"/>
        <charset val="134"/>
      </rPr>
      <t>年瓦屋塘镇楠竹低改项目</t>
    </r>
  </si>
  <si>
    <r>
      <rPr>
        <sz val="10"/>
        <rFont val="宋体"/>
        <charset val="134"/>
      </rPr>
      <t>楠竹低改</t>
    </r>
    <r>
      <rPr>
        <sz val="10"/>
        <rFont val="Times New Roman"/>
        <charset val="134"/>
      </rPr>
      <t>4100</t>
    </r>
    <r>
      <rPr>
        <sz val="10"/>
        <rFont val="宋体"/>
        <charset val="134"/>
      </rPr>
      <t>亩</t>
    </r>
  </si>
  <si>
    <r>
      <rPr>
        <sz val="10"/>
        <rFont val="Times New Roman"/>
        <charset val="134"/>
      </rPr>
      <t>1242</t>
    </r>
    <r>
      <rPr>
        <sz val="10"/>
        <rFont val="宋体"/>
        <charset val="134"/>
      </rPr>
      <t>户</t>
    </r>
    <r>
      <rPr>
        <sz val="10"/>
        <rFont val="Times New Roman"/>
        <charset val="134"/>
      </rPr>
      <t>4400</t>
    </r>
    <r>
      <rPr>
        <sz val="10"/>
        <rFont val="宋体"/>
        <charset val="134"/>
      </rPr>
      <t>人受益</t>
    </r>
  </si>
  <si>
    <r>
      <rPr>
        <sz val="10"/>
        <rFont val="Courier New"/>
        <charset val="134"/>
      </rPr>
      <t>2022</t>
    </r>
    <r>
      <rPr>
        <sz val="10"/>
        <rFont val="宋体"/>
        <charset val="134"/>
      </rPr>
      <t>年皮叶村道路扩宽</t>
    </r>
  </si>
  <si>
    <r>
      <rPr>
        <sz val="10"/>
        <rFont val="宋体"/>
        <charset val="134"/>
      </rPr>
      <t>道路扩宽</t>
    </r>
    <r>
      <rPr>
        <sz val="10"/>
        <rFont val="Times New Roman"/>
        <charset val="134"/>
      </rPr>
      <t>5000</t>
    </r>
    <r>
      <rPr>
        <sz val="10"/>
        <rFont val="宋体"/>
        <charset val="134"/>
      </rPr>
      <t>米</t>
    </r>
  </si>
  <si>
    <r>
      <rPr>
        <sz val="10"/>
        <rFont val="Times New Roman"/>
        <charset val="134"/>
      </rPr>
      <t>1300</t>
    </r>
    <r>
      <rPr>
        <sz val="10"/>
        <rFont val="宋体"/>
        <charset val="134"/>
      </rPr>
      <t>户</t>
    </r>
    <r>
      <rPr>
        <sz val="10"/>
        <rFont val="Times New Roman"/>
        <charset val="134"/>
      </rPr>
      <t>6000</t>
    </r>
    <r>
      <rPr>
        <sz val="10"/>
        <rFont val="宋体"/>
        <charset val="134"/>
      </rPr>
      <t>人受益</t>
    </r>
  </si>
  <si>
    <r>
      <rPr>
        <sz val="10"/>
        <rFont val="Courier New"/>
        <charset val="134"/>
      </rPr>
      <t>2022</t>
    </r>
    <r>
      <rPr>
        <sz val="10"/>
        <rFont val="宋体"/>
        <charset val="134"/>
      </rPr>
      <t>年木兰田村组道硬化</t>
    </r>
  </si>
  <si>
    <r>
      <rPr>
        <sz val="10"/>
        <rFont val="宋体"/>
        <charset val="134"/>
      </rPr>
      <t>道路硬化</t>
    </r>
    <r>
      <rPr>
        <sz val="10"/>
        <rFont val="Times New Roman"/>
        <charset val="134"/>
      </rPr>
      <t>4200</t>
    </r>
    <r>
      <rPr>
        <sz val="10"/>
        <rFont val="宋体"/>
        <charset val="134"/>
      </rPr>
      <t>米</t>
    </r>
  </si>
  <si>
    <r>
      <rPr>
        <sz val="10"/>
        <rFont val="宋体"/>
        <charset val="134"/>
      </rPr>
      <t>方便</t>
    </r>
    <r>
      <rPr>
        <sz val="10"/>
        <rFont val="Times New Roman"/>
        <charset val="134"/>
      </rPr>
      <t>6</t>
    </r>
    <r>
      <rPr>
        <sz val="10"/>
        <rFont val="宋体"/>
        <charset val="134"/>
      </rPr>
      <t>、</t>
    </r>
    <r>
      <rPr>
        <sz val="10"/>
        <rFont val="Times New Roman"/>
        <charset val="134"/>
      </rPr>
      <t>7</t>
    </r>
    <r>
      <rPr>
        <sz val="10"/>
        <rFont val="宋体"/>
        <charset val="134"/>
      </rPr>
      <t>组村民出行。</t>
    </r>
  </si>
  <si>
    <r>
      <rPr>
        <sz val="10"/>
        <rFont val="宋体"/>
        <charset val="134"/>
      </rPr>
      <t>全村</t>
    </r>
    <r>
      <rPr>
        <sz val="10"/>
        <rFont val="Times New Roman"/>
        <charset val="134"/>
      </rPr>
      <t>80</t>
    </r>
    <r>
      <rPr>
        <sz val="10"/>
        <rFont val="宋体"/>
        <charset val="134"/>
      </rPr>
      <t>户</t>
    </r>
    <r>
      <rPr>
        <sz val="10"/>
        <rFont val="Times New Roman"/>
        <charset val="134"/>
      </rPr>
      <t>220</t>
    </r>
    <r>
      <rPr>
        <sz val="10"/>
        <rFont val="宋体"/>
        <charset val="134"/>
      </rPr>
      <t>人受益</t>
    </r>
  </si>
  <si>
    <r>
      <rPr>
        <sz val="10"/>
        <rFont val="Courier New"/>
        <charset val="134"/>
      </rPr>
      <t>2022</t>
    </r>
    <r>
      <rPr>
        <sz val="10"/>
        <rFont val="宋体"/>
        <charset val="134"/>
      </rPr>
      <t>年瓦屋社区组道硬化</t>
    </r>
  </si>
  <si>
    <r>
      <rPr>
        <sz val="10"/>
        <rFont val="宋体"/>
        <charset val="134"/>
      </rPr>
      <t>道路硬化</t>
    </r>
    <r>
      <rPr>
        <sz val="10"/>
        <rFont val="Times New Roman"/>
        <charset val="134"/>
      </rPr>
      <t>4510</t>
    </r>
    <r>
      <rPr>
        <sz val="10"/>
        <rFont val="宋体"/>
        <charset val="134"/>
      </rPr>
      <t>米</t>
    </r>
  </si>
  <si>
    <r>
      <rPr>
        <sz val="10"/>
        <rFont val="宋体"/>
        <charset val="134"/>
      </rPr>
      <t>方便全社区出行，</t>
    </r>
    <r>
      <rPr>
        <sz val="10"/>
        <rFont val="Times New Roman"/>
        <charset val="134"/>
      </rPr>
      <t>9.10.6.3.7.8.5</t>
    </r>
    <r>
      <rPr>
        <sz val="10"/>
        <rFont val="宋体"/>
        <charset val="134"/>
      </rPr>
      <t>组居民受益。</t>
    </r>
  </si>
  <si>
    <r>
      <rPr>
        <sz val="10"/>
        <rFont val="宋体"/>
        <charset val="134"/>
      </rPr>
      <t>全社区</t>
    </r>
    <r>
      <rPr>
        <sz val="10"/>
        <rFont val="Times New Roman"/>
        <charset val="134"/>
      </rPr>
      <t>680</t>
    </r>
    <r>
      <rPr>
        <sz val="10"/>
        <rFont val="宋体"/>
        <charset val="134"/>
      </rPr>
      <t>户</t>
    </r>
    <r>
      <rPr>
        <sz val="10"/>
        <rFont val="Times New Roman"/>
        <charset val="134"/>
      </rPr>
      <t>2480</t>
    </r>
    <r>
      <rPr>
        <sz val="10"/>
        <rFont val="宋体"/>
        <charset val="134"/>
      </rPr>
      <t>人受益</t>
    </r>
  </si>
  <si>
    <r>
      <rPr>
        <sz val="10"/>
        <rFont val="Courier New"/>
        <charset val="134"/>
      </rPr>
      <t>2022</t>
    </r>
    <r>
      <rPr>
        <sz val="10"/>
        <rFont val="宋体"/>
        <charset val="134"/>
      </rPr>
      <t>年杨家堂村机耕道硬化</t>
    </r>
  </si>
  <si>
    <r>
      <rPr>
        <sz val="10"/>
        <rFont val="宋体"/>
        <charset val="134"/>
      </rPr>
      <t>机耕道硬化</t>
    </r>
    <r>
      <rPr>
        <sz val="10"/>
        <rFont val="Times New Roman"/>
        <charset val="134"/>
      </rPr>
      <t>6</t>
    </r>
    <r>
      <rPr>
        <sz val="10"/>
        <rFont val="宋体"/>
        <charset val="134"/>
      </rPr>
      <t>公里</t>
    </r>
  </si>
  <si>
    <r>
      <rPr>
        <sz val="10"/>
        <rFont val="宋体"/>
        <charset val="134"/>
      </rPr>
      <t>全村</t>
    </r>
    <r>
      <rPr>
        <sz val="10"/>
        <rFont val="Times New Roman"/>
        <charset val="134"/>
      </rPr>
      <t>420</t>
    </r>
    <r>
      <rPr>
        <sz val="10"/>
        <rFont val="宋体"/>
        <charset val="134"/>
      </rPr>
      <t>户</t>
    </r>
    <r>
      <rPr>
        <sz val="10"/>
        <rFont val="Times New Roman"/>
        <charset val="134"/>
      </rPr>
      <t>1420</t>
    </r>
    <r>
      <rPr>
        <sz val="10"/>
        <rFont val="宋体"/>
        <charset val="134"/>
      </rPr>
      <t>人受益</t>
    </r>
  </si>
  <si>
    <r>
      <rPr>
        <sz val="10"/>
        <rFont val="Courier New"/>
        <charset val="134"/>
      </rPr>
      <t>2022</t>
    </r>
    <r>
      <rPr>
        <sz val="10"/>
        <rFont val="宋体"/>
        <charset val="134"/>
      </rPr>
      <t>年瓦屋塘镇机耕道项目</t>
    </r>
  </si>
  <si>
    <r>
      <rPr>
        <sz val="10"/>
        <rFont val="宋体"/>
        <charset val="134"/>
      </rPr>
      <t>机耕道硬化</t>
    </r>
    <r>
      <rPr>
        <sz val="10"/>
        <rFont val="Times New Roman"/>
        <charset val="134"/>
      </rPr>
      <t>27.1</t>
    </r>
    <r>
      <rPr>
        <sz val="10"/>
        <rFont val="宋体"/>
        <charset val="134"/>
      </rPr>
      <t>公里</t>
    </r>
  </si>
  <si>
    <r>
      <rPr>
        <sz val="10"/>
        <rFont val="Times New Roman"/>
        <charset val="134"/>
      </rPr>
      <t>2850</t>
    </r>
    <r>
      <rPr>
        <sz val="10"/>
        <rFont val="宋体"/>
        <charset val="134"/>
      </rPr>
      <t>户</t>
    </r>
    <r>
      <rPr>
        <sz val="10"/>
        <rFont val="Times New Roman"/>
        <charset val="134"/>
      </rPr>
      <t>9064</t>
    </r>
    <r>
      <rPr>
        <sz val="10"/>
        <rFont val="宋体"/>
        <charset val="134"/>
      </rPr>
      <t>人受益</t>
    </r>
  </si>
  <si>
    <r>
      <rPr>
        <sz val="10"/>
        <rFont val="Courier New"/>
        <charset val="134"/>
      </rPr>
      <t>2022</t>
    </r>
    <r>
      <rPr>
        <sz val="10"/>
        <rFont val="宋体"/>
        <charset val="134"/>
      </rPr>
      <t>年宝顶村河堤建设</t>
    </r>
  </si>
  <si>
    <r>
      <rPr>
        <sz val="10"/>
        <rFont val="宋体"/>
        <charset val="134"/>
      </rPr>
      <t>河堤建设</t>
    </r>
    <r>
      <rPr>
        <sz val="10"/>
        <rFont val="Times New Roman"/>
        <charset val="134"/>
      </rPr>
      <t>2.5</t>
    </r>
    <r>
      <rPr>
        <sz val="10"/>
        <rFont val="宋体"/>
        <charset val="134"/>
      </rPr>
      <t>千米</t>
    </r>
    <r>
      <rPr>
        <sz val="10"/>
        <rFont val="Times New Roman"/>
        <charset val="134"/>
      </rPr>
      <t>*2.5</t>
    </r>
    <r>
      <rPr>
        <sz val="10"/>
        <rFont val="宋体"/>
        <charset val="134"/>
      </rPr>
      <t>米</t>
    </r>
    <r>
      <rPr>
        <sz val="10"/>
        <rFont val="Times New Roman"/>
        <charset val="134"/>
      </rPr>
      <t>*0.6</t>
    </r>
    <r>
      <rPr>
        <sz val="10"/>
        <rFont val="宋体"/>
        <charset val="134"/>
      </rPr>
      <t>米</t>
    </r>
  </si>
  <si>
    <r>
      <rPr>
        <sz val="10"/>
        <rFont val="宋体"/>
        <charset val="134"/>
      </rPr>
      <t>全村</t>
    </r>
    <r>
      <rPr>
        <sz val="10"/>
        <rFont val="Times New Roman"/>
        <charset val="134"/>
      </rPr>
      <t>652</t>
    </r>
    <r>
      <rPr>
        <sz val="10"/>
        <rFont val="宋体"/>
        <charset val="134"/>
      </rPr>
      <t>户，</t>
    </r>
    <r>
      <rPr>
        <sz val="10"/>
        <rFont val="Times New Roman"/>
        <charset val="134"/>
      </rPr>
      <t>2097</t>
    </r>
    <r>
      <rPr>
        <sz val="10"/>
        <rFont val="宋体"/>
        <charset val="134"/>
      </rPr>
      <t>人受益</t>
    </r>
  </si>
  <si>
    <r>
      <rPr>
        <sz val="10"/>
        <rFont val="Courier New"/>
        <charset val="134"/>
      </rPr>
      <t>2022</t>
    </r>
    <r>
      <rPr>
        <sz val="10"/>
        <rFont val="宋体"/>
        <charset val="134"/>
      </rPr>
      <t>年庙湾村防洪堤建设</t>
    </r>
  </si>
  <si>
    <r>
      <rPr>
        <sz val="10"/>
        <rFont val="宋体"/>
        <charset val="134"/>
      </rPr>
      <t>扩建防洪堤</t>
    </r>
    <r>
      <rPr>
        <sz val="10"/>
        <rFont val="Times New Roman"/>
        <charset val="134"/>
      </rPr>
      <t>3500</t>
    </r>
    <r>
      <rPr>
        <sz val="10"/>
        <rFont val="宋体"/>
        <charset val="134"/>
      </rPr>
      <t>米</t>
    </r>
  </si>
  <si>
    <r>
      <rPr>
        <sz val="10"/>
        <rFont val="宋体"/>
        <charset val="134"/>
      </rPr>
      <t>保障</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9</t>
    </r>
    <r>
      <rPr>
        <sz val="10"/>
        <rFont val="宋体"/>
        <charset val="134"/>
      </rPr>
      <t>组农田灌溉。</t>
    </r>
  </si>
  <si>
    <r>
      <rPr>
        <sz val="10"/>
        <rFont val="Times New Roman"/>
        <charset val="134"/>
      </rPr>
      <t>88</t>
    </r>
    <r>
      <rPr>
        <sz val="10"/>
        <rFont val="宋体"/>
        <charset val="134"/>
      </rPr>
      <t>户</t>
    </r>
    <r>
      <rPr>
        <sz val="10"/>
        <rFont val="Times New Roman"/>
        <charset val="134"/>
      </rPr>
      <t>360</t>
    </r>
    <r>
      <rPr>
        <sz val="10"/>
        <rFont val="宋体"/>
        <charset val="134"/>
      </rPr>
      <t>人受益</t>
    </r>
  </si>
  <si>
    <r>
      <rPr>
        <sz val="10"/>
        <rFont val="Courier New"/>
        <charset val="134"/>
      </rPr>
      <t>2022</t>
    </r>
    <r>
      <rPr>
        <sz val="10"/>
        <rFont val="宋体"/>
        <charset val="134"/>
      </rPr>
      <t>年瓦屋塘镇修建水渠</t>
    </r>
  </si>
  <si>
    <r>
      <rPr>
        <sz val="10"/>
        <rFont val="宋体"/>
        <charset val="134"/>
      </rPr>
      <t>水渠修建</t>
    </r>
    <r>
      <rPr>
        <sz val="10"/>
        <rFont val="Times New Roman"/>
        <charset val="134"/>
      </rPr>
      <t>12.5</t>
    </r>
    <r>
      <rPr>
        <sz val="10"/>
        <rFont val="宋体"/>
        <charset val="134"/>
      </rPr>
      <t>公里</t>
    </r>
  </si>
  <si>
    <r>
      <rPr>
        <sz val="10"/>
        <rFont val="Times New Roman"/>
        <charset val="134"/>
      </rPr>
      <t>2587</t>
    </r>
    <r>
      <rPr>
        <sz val="10"/>
        <rFont val="宋体"/>
        <charset val="134"/>
      </rPr>
      <t>户</t>
    </r>
    <r>
      <rPr>
        <sz val="10"/>
        <rFont val="Times New Roman"/>
        <charset val="134"/>
      </rPr>
      <t>7640</t>
    </r>
    <r>
      <rPr>
        <sz val="10"/>
        <rFont val="宋体"/>
        <charset val="134"/>
      </rPr>
      <t>人受益</t>
    </r>
  </si>
  <si>
    <r>
      <rPr>
        <sz val="10"/>
        <rFont val="Courier New"/>
        <charset val="134"/>
      </rPr>
      <t>2022</t>
    </r>
    <r>
      <rPr>
        <sz val="10"/>
        <rFont val="宋体"/>
        <charset val="134"/>
      </rPr>
      <t>年瓦屋塘镇河堤河坝修建</t>
    </r>
  </si>
  <si>
    <r>
      <rPr>
        <sz val="10"/>
        <rFont val="宋体"/>
        <charset val="134"/>
      </rPr>
      <t>河堤河坝修建</t>
    </r>
    <r>
      <rPr>
        <sz val="10"/>
        <rFont val="Times New Roman"/>
        <charset val="134"/>
      </rPr>
      <t>2.845</t>
    </r>
    <r>
      <rPr>
        <sz val="10"/>
        <rFont val="宋体"/>
        <charset val="134"/>
      </rPr>
      <t>公里</t>
    </r>
  </si>
  <si>
    <r>
      <rPr>
        <sz val="10"/>
        <rFont val="Times New Roman"/>
        <charset val="134"/>
      </rPr>
      <t>1140</t>
    </r>
    <r>
      <rPr>
        <sz val="10"/>
        <rFont val="宋体"/>
        <charset val="134"/>
      </rPr>
      <t>户</t>
    </r>
    <r>
      <rPr>
        <sz val="10"/>
        <rFont val="Times New Roman"/>
        <charset val="134"/>
      </rPr>
      <t>3576</t>
    </r>
    <r>
      <rPr>
        <sz val="10"/>
        <rFont val="宋体"/>
        <charset val="134"/>
      </rPr>
      <t>人受益</t>
    </r>
  </si>
  <si>
    <r>
      <rPr>
        <sz val="10"/>
        <rFont val="Courier New"/>
        <charset val="134"/>
      </rPr>
      <t>2022</t>
    </r>
    <r>
      <rPr>
        <sz val="10"/>
        <rFont val="宋体"/>
        <charset val="134"/>
      </rPr>
      <t>年黄土矿镇石溪村产业发展</t>
    </r>
  </si>
  <si>
    <r>
      <rPr>
        <sz val="10"/>
        <rFont val="Times New Roman"/>
        <charset val="134"/>
      </rPr>
      <t>554</t>
    </r>
    <r>
      <rPr>
        <sz val="10"/>
        <rFont val="宋体"/>
        <charset val="134"/>
      </rPr>
      <t>户</t>
    </r>
    <r>
      <rPr>
        <sz val="10"/>
        <rFont val="Times New Roman"/>
        <charset val="134"/>
      </rPr>
      <t>1849</t>
    </r>
    <r>
      <rPr>
        <sz val="10"/>
        <rFont val="宋体"/>
        <charset val="134"/>
      </rPr>
      <t>人受益，其中受益脱贫人口</t>
    </r>
    <r>
      <rPr>
        <sz val="10"/>
        <rFont val="Times New Roman"/>
        <charset val="134"/>
      </rPr>
      <t>321</t>
    </r>
    <r>
      <rPr>
        <sz val="10"/>
        <rFont val="宋体"/>
        <charset val="134"/>
      </rPr>
      <t>人。</t>
    </r>
  </si>
  <si>
    <r>
      <rPr>
        <sz val="10"/>
        <rFont val="Courier New"/>
        <charset val="134"/>
      </rPr>
      <t>2022</t>
    </r>
    <r>
      <rPr>
        <sz val="10"/>
        <rFont val="宋体"/>
        <charset val="134"/>
      </rPr>
      <t>年黄土矿镇唐家村产业发展</t>
    </r>
  </si>
  <si>
    <r>
      <rPr>
        <sz val="10"/>
        <rFont val="Courier New"/>
        <charset val="134"/>
      </rPr>
      <t>2022</t>
    </r>
    <r>
      <rPr>
        <sz val="10"/>
        <rFont val="宋体"/>
        <charset val="134"/>
      </rPr>
      <t>年黄土矿镇源头村楠竹低改</t>
    </r>
  </si>
  <si>
    <r>
      <rPr>
        <sz val="10"/>
        <rFont val="Times New Roman"/>
        <charset val="134"/>
      </rPr>
      <t>75</t>
    </r>
    <r>
      <rPr>
        <sz val="10"/>
        <rFont val="宋体"/>
        <charset val="134"/>
      </rPr>
      <t>户</t>
    </r>
    <r>
      <rPr>
        <sz val="10"/>
        <rFont val="Times New Roman"/>
        <charset val="134"/>
      </rPr>
      <t>300</t>
    </r>
    <r>
      <rPr>
        <sz val="10"/>
        <rFont val="宋体"/>
        <charset val="134"/>
      </rPr>
      <t>人受益，其中受益脱贫人口</t>
    </r>
    <r>
      <rPr>
        <sz val="10"/>
        <rFont val="Times New Roman"/>
        <charset val="134"/>
      </rPr>
      <t>11</t>
    </r>
    <r>
      <rPr>
        <sz val="10"/>
        <rFont val="宋体"/>
        <charset val="134"/>
      </rPr>
      <t>人</t>
    </r>
  </si>
  <si>
    <r>
      <rPr>
        <sz val="10"/>
        <rFont val="Courier New"/>
        <charset val="134"/>
      </rPr>
      <t>2022</t>
    </r>
    <r>
      <rPr>
        <sz val="10"/>
        <rFont val="宋体"/>
        <charset val="134"/>
      </rPr>
      <t>年黄土矿镇大安源村砂石路路面硬化</t>
    </r>
  </si>
  <si>
    <r>
      <rPr>
        <sz val="10"/>
        <rFont val="Times New Roman"/>
        <charset val="134"/>
      </rPr>
      <t>327</t>
    </r>
    <r>
      <rPr>
        <sz val="10"/>
        <rFont val="宋体"/>
        <charset val="134"/>
      </rPr>
      <t>户</t>
    </r>
    <r>
      <rPr>
        <sz val="10"/>
        <rFont val="Times New Roman"/>
        <charset val="134"/>
      </rPr>
      <t>1091</t>
    </r>
    <r>
      <rPr>
        <sz val="10"/>
        <rFont val="宋体"/>
        <charset val="134"/>
      </rPr>
      <t>人受益，其中受益脱贫人口</t>
    </r>
    <r>
      <rPr>
        <sz val="10"/>
        <rFont val="Times New Roman"/>
        <charset val="134"/>
      </rPr>
      <t>286</t>
    </r>
    <r>
      <rPr>
        <sz val="10"/>
        <rFont val="宋体"/>
        <charset val="134"/>
      </rPr>
      <t>人。</t>
    </r>
  </si>
  <si>
    <r>
      <rPr>
        <sz val="10"/>
        <rFont val="Courier New"/>
        <charset val="134"/>
      </rPr>
      <t>2022</t>
    </r>
    <r>
      <rPr>
        <sz val="10"/>
        <rFont val="宋体"/>
        <charset val="134"/>
      </rPr>
      <t>年黄土矿镇石溪村道路硬化</t>
    </r>
  </si>
  <si>
    <r>
      <rPr>
        <sz val="10"/>
        <rFont val="Courier New"/>
        <charset val="134"/>
      </rPr>
      <t>2022</t>
    </r>
    <r>
      <rPr>
        <sz val="10"/>
        <rFont val="宋体"/>
        <charset val="134"/>
      </rPr>
      <t>年黄土矿镇唐家村道路硬化</t>
    </r>
  </si>
  <si>
    <r>
      <rPr>
        <sz val="10"/>
        <rFont val="宋体"/>
        <charset val="134"/>
      </rPr>
      <t>道路硬化</t>
    </r>
    <r>
      <rPr>
        <sz val="10"/>
        <rFont val="Times New Roman"/>
        <charset val="134"/>
      </rPr>
      <t>4</t>
    </r>
    <r>
      <rPr>
        <sz val="10"/>
        <rFont val="宋体"/>
        <charset val="134"/>
      </rPr>
      <t>公里</t>
    </r>
  </si>
  <si>
    <r>
      <rPr>
        <sz val="10"/>
        <rFont val="Courier New"/>
        <charset val="134"/>
      </rPr>
      <t>2022</t>
    </r>
    <r>
      <rPr>
        <sz val="10"/>
        <rFont val="宋体"/>
        <charset val="134"/>
      </rPr>
      <t>年黄土矿镇大安源村楠竹低改及竹林道修建</t>
    </r>
  </si>
  <si>
    <r>
      <rPr>
        <sz val="10"/>
        <rFont val="Courier New"/>
        <charset val="134"/>
      </rPr>
      <t>2022</t>
    </r>
    <r>
      <rPr>
        <sz val="10"/>
        <rFont val="宋体"/>
        <charset val="134"/>
      </rPr>
      <t>年黄土矿镇石溪村村部环境整治</t>
    </r>
  </si>
  <si>
    <r>
      <rPr>
        <sz val="10"/>
        <rFont val="Courier New"/>
        <charset val="134"/>
      </rPr>
      <t>2022</t>
    </r>
    <r>
      <rPr>
        <sz val="10"/>
        <rFont val="宋体"/>
        <charset val="134"/>
      </rPr>
      <t>年黄土矿镇石溪村水渠维修</t>
    </r>
  </si>
  <si>
    <r>
      <rPr>
        <sz val="10"/>
        <rFont val="Courier New"/>
        <charset val="134"/>
      </rPr>
      <t>2022</t>
    </r>
    <r>
      <rPr>
        <sz val="10"/>
        <rFont val="宋体"/>
        <charset val="134"/>
      </rPr>
      <t>年黄土矿镇石溪村河提修建</t>
    </r>
  </si>
  <si>
    <r>
      <rPr>
        <sz val="10"/>
        <rFont val="Courier New"/>
        <charset val="134"/>
      </rPr>
      <t>2022</t>
    </r>
    <r>
      <rPr>
        <sz val="10"/>
        <rFont val="宋体"/>
        <charset val="134"/>
      </rPr>
      <t>年黄土矿镇自然村河提修建</t>
    </r>
  </si>
  <si>
    <r>
      <rPr>
        <sz val="10"/>
        <rFont val="Times New Roman"/>
        <charset val="134"/>
      </rPr>
      <t>270</t>
    </r>
    <r>
      <rPr>
        <sz val="10"/>
        <rFont val="宋体"/>
        <charset val="134"/>
      </rPr>
      <t>户</t>
    </r>
    <r>
      <rPr>
        <sz val="10"/>
        <rFont val="Times New Roman"/>
        <charset val="134"/>
      </rPr>
      <t>11200</t>
    </r>
    <r>
      <rPr>
        <sz val="10"/>
        <rFont val="宋体"/>
        <charset val="134"/>
      </rPr>
      <t>人受益，其中受益脱贫人口</t>
    </r>
    <r>
      <rPr>
        <sz val="10"/>
        <rFont val="Times New Roman"/>
        <charset val="134"/>
      </rPr>
      <t>141</t>
    </r>
    <r>
      <rPr>
        <sz val="10"/>
        <rFont val="宋体"/>
        <charset val="134"/>
      </rPr>
      <t>人。</t>
    </r>
  </si>
  <si>
    <r>
      <rPr>
        <sz val="10"/>
        <rFont val="Courier New"/>
        <charset val="134"/>
      </rPr>
      <t>2022</t>
    </r>
    <r>
      <rPr>
        <sz val="10"/>
        <rFont val="宋体"/>
        <charset val="134"/>
      </rPr>
      <t>年黄土矿镇小安村水利设施</t>
    </r>
  </si>
  <si>
    <r>
      <rPr>
        <sz val="10"/>
        <rFont val="Times New Roman"/>
        <charset val="134"/>
      </rPr>
      <t>526</t>
    </r>
    <r>
      <rPr>
        <sz val="10"/>
        <rFont val="宋体"/>
        <charset val="134"/>
      </rPr>
      <t>户</t>
    </r>
    <r>
      <rPr>
        <sz val="10"/>
        <rFont val="Times New Roman"/>
        <charset val="134"/>
      </rPr>
      <t>1739</t>
    </r>
    <r>
      <rPr>
        <sz val="10"/>
        <rFont val="宋体"/>
        <charset val="134"/>
      </rPr>
      <t>人受益，其中受益脱贫人口</t>
    </r>
    <r>
      <rPr>
        <sz val="10"/>
        <rFont val="Times New Roman"/>
        <charset val="134"/>
      </rPr>
      <t>224</t>
    </r>
    <r>
      <rPr>
        <sz val="10"/>
        <rFont val="宋体"/>
        <charset val="134"/>
      </rPr>
      <t>人。</t>
    </r>
  </si>
  <si>
    <r>
      <rPr>
        <sz val="10"/>
        <rFont val="Courier New"/>
        <charset val="134"/>
      </rPr>
      <t>2022</t>
    </r>
    <r>
      <rPr>
        <sz val="10"/>
        <rFont val="宋体"/>
        <charset val="134"/>
      </rPr>
      <t>年长铺子乡楠竹底改</t>
    </r>
  </si>
  <si>
    <r>
      <rPr>
        <sz val="10"/>
        <rFont val="宋体"/>
        <charset val="134"/>
      </rPr>
      <t>楠竹低改</t>
    </r>
    <r>
      <rPr>
        <sz val="10"/>
        <rFont val="Times New Roman"/>
        <charset val="134"/>
      </rPr>
      <t>283</t>
    </r>
    <r>
      <rPr>
        <sz val="10"/>
        <rFont val="宋体"/>
        <charset val="134"/>
      </rPr>
      <t>亩</t>
    </r>
  </si>
  <si>
    <r>
      <rPr>
        <sz val="10"/>
        <rFont val="宋体"/>
        <charset val="134"/>
      </rPr>
      <t>增收楠竹产量，带动村民</t>
    </r>
    <r>
      <rPr>
        <sz val="10"/>
        <rFont val="Times New Roman"/>
        <charset val="134"/>
      </rPr>
      <t>256</t>
    </r>
    <r>
      <rPr>
        <sz val="10"/>
        <rFont val="宋体"/>
        <charset val="134"/>
      </rPr>
      <t>人投工投劳，脱贫户人口和监测户人口</t>
    </r>
    <r>
      <rPr>
        <sz val="10"/>
        <rFont val="Times New Roman"/>
        <charset val="134"/>
      </rPr>
      <t>85</t>
    </r>
    <r>
      <rPr>
        <sz val="10"/>
        <rFont val="宋体"/>
        <charset val="134"/>
      </rPr>
      <t>人</t>
    </r>
  </si>
  <si>
    <r>
      <rPr>
        <sz val="10"/>
        <rFont val="Courier New"/>
        <charset val="134"/>
      </rPr>
      <t>2022</t>
    </r>
    <r>
      <rPr>
        <sz val="10"/>
        <rFont val="宋体"/>
        <charset val="134"/>
      </rPr>
      <t>年长铺子乡竹林道建设</t>
    </r>
  </si>
  <si>
    <r>
      <rPr>
        <sz val="10"/>
        <rFont val="宋体"/>
        <charset val="134"/>
      </rPr>
      <t>竹林道建设</t>
    </r>
    <r>
      <rPr>
        <sz val="10"/>
        <rFont val="Times New Roman"/>
        <charset val="134"/>
      </rPr>
      <t>100km</t>
    </r>
  </si>
  <si>
    <r>
      <rPr>
        <sz val="10"/>
        <rFont val="宋体"/>
        <charset val="134"/>
      </rPr>
      <t>减少运输成本，带动村民</t>
    </r>
    <r>
      <rPr>
        <sz val="10"/>
        <rFont val="Times New Roman"/>
        <charset val="134"/>
      </rPr>
      <t>480</t>
    </r>
    <r>
      <rPr>
        <sz val="10"/>
        <rFont val="宋体"/>
        <charset val="134"/>
      </rPr>
      <t>人投工投劳，脱贫户人口和监测户人口</t>
    </r>
    <r>
      <rPr>
        <sz val="10"/>
        <rFont val="Times New Roman"/>
        <charset val="134"/>
      </rPr>
      <t>156</t>
    </r>
    <r>
      <rPr>
        <sz val="10"/>
        <rFont val="宋体"/>
        <charset val="134"/>
      </rPr>
      <t>人</t>
    </r>
  </si>
  <si>
    <r>
      <rPr>
        <sz val="10"/>
        <rFont val="Courier New"/>
        <charset val="134"/>
      </rPr>
      <t>2022</t>
    </r>
    <r>
      <rPr>
        <sz val="10"/>
        <rFont val="宋体"/>
        <charset val="134"/>
      </rPr>
      <t>年道口村，龙家村油茶抚育</t>
    </r>
  </si>
  <si>
    <r>
      <rPr>
        <sz val="10"/>
        <rFont val="宋体"/>
        <charset val="134"/>
      </rPr>
      <t>油茶抚育</t>
    </r>
    <r>
      <rPr>
        <sz val="10"/>
        <rFont val="Times New Roman"/>
        <charset val="134"/>
      </rPr>
      <t>193</t>
    </r>
    <r>
      <rPr>
        <sz val="10"/>
        <rFont val="宋体"/>
        <charset val="134"/>
      </rPr>
      <t>亩</t>
    </r>
  </si>
  <si>
    <r>
      <rPr>
        <sz val="10"/>
        <rFont val="Times New Roman"/>
        <charset val="134"/>
      </rPr>
      <t>77</t>
    </r>
    <r>
      <rPr>
        <sz val="10"/>
        <rFont val="宋体"/>
        <charset val="134"/>
      </rPr>
      <t>户</t>
    </r>
    <r>
      <rPr>
        <sz val="10"/>
        <rFont val="Times New Roman"/>
        <charset val="134"/>
      </rPr>
      <t>354</t>
    </r>
    <r>
      <rPr>
        <sz val="10"/>
        <rFont val="宋体"/>
        <charset val="134"/>
      </rPr>
      <t>人受益，其中受益脱贫人口</t>
    </r>
    <r>
      <rPr>
        <sz val="10"/>
        <rFont val="Times New Roman"/>
        <charset val="134"/>
      </rPr>
      <t>66</t>
    </r>
    <r>
      <rPr>
        <sz val="10"/>
        <rFont val="宋体"/>
        <charset val="134"/>
      </rPr>
      <t>人。</t>
    </r>
  </si>
  <si>
    <r>
      <rPr>
        <sz val="10"/>
        <rFont val="Courier New"/>
        <charset val="134"/>
      </rPr>
      <t>2022</t>
    </r>
    <r>
      <rPr>
        <sz val="10"/>
        <rFont val="宋体"/>
        <charset val="134"/>
      </rPr>
      <t>年麻地村蕲艾种植和加工产</t>
    </r>
  </si>
  <si>
    <r>
      <rPr>
        <sz val="10"/>
        <rFont val="宋体"/>
        <charset val="134"/>
      </rPr>
      <t>种植</t>
    </r>
    <r>
      <rPr>
        <sz val="10"/>
        <rFont val="Times New Roman"/>
        <charset val="134"/>
      </rPr>
      <t>50</t>
    </r>
    <r>
      <rPr>
        <sz val="10"/>
        <rFont val="宋体"/>
        <charset val="134"/>
      </rPr>
      <t>亩和一个加工厂</t>
    </r>
    <r>
      <rPr>
        <sz val="10"/>
        <rFont val="Times New Roman"/>
        <charset val="134"/>
      </rPr>
      <t>1000</t>
    </r>
    <r>
      <rPr>
        <sz val="10"/>
        <rFont val="宋体"/>
        <charset val="134"/>
      </rPr>
      <t>平方米</t>
    </r>
  </si>
  <si>
    <r>
      <rPr>
        <sz val="10"/>
        <rFont val="宋体"/>
        <charset val="134"/>
      </rPr>
      <t>带动农户增收，带动</t>
    </r>
    <r>
      <rPr>
        <sz val="10"/>
        <rFont val="Times New Roman"/>
        <charset val="134"/>
      </rPr>
      <t>251</t>
    </r>
    <r>
      <rPr>
        <sz val="10"/>
        <rFont val="宋体"/>
        <charset val="134"/>
      </rPr>
      <t>人脱贫户</t>
    </r>
    <r>
      <rPr>
        <sz val="10"/>
        <rFont val="Times New Roman"/>
        <charset val="134"/>
      </rPr>
      <t>24</t>
    </r>
    <r>
      <rPr>
        <sz val="10"/>
        <rFont val="宋体"/>
        <charset val="134"/>
      </rPr>
      <t>人投工投劳</t>
    </r>
    <r>
      <rPr>
        <sz val="10"/>
        <rFont val="Times New Roman"/>
        <charset val="134"/>
      </rPr>
      <t>’</t>
    </r>
    <r>
      <rPr>
        <sz val="10"/>
        <rFont val="宋体"/>
        <charset val="134"/>
      </rPr>
      <t>。</t>
    </r>
  </si>
  <si>
    <r>
      <rPr>
        <sz val="10"/>
        <rFont val="Courier New"/>
        <charset val="134"/>
      </rPr>
      <t>2022</t>
    </r>
    <r>
      <rPr>
        <sz val="10"/>
        <rFont val="宋体"/>
        <charset val="134"/>
      </rPr>
      <t>年麻地村道路硬化</t>
    </r>
  </si>
  <si>
    <r>
      <rPr>
        <sz val="10"/>
        <rFont val="宋体"/>
        <charset val="134"/>
      </rPr>
      <t>道路硬化</t>
    </r>
    <r>
      <rPr>
        <sz val="10"/>
        <rFont val="Times New Roman"/>
        <charset val="134"/>
      </rPr>
      <t>2</t>
    </r>
    <r>
      <rPr>
        <sz val="10"/>
        <rFont val="宋体"/>
        <charset val="134"/>
      </rPr>
      <t>公里</t>
    </r>
  </si>
  <si>
    <r>
      <rPr>
        <sz val="10"/>
        <rFont val="宋体"/>
        <charset val="134"/>
      </rPr>
      <t>方便出行，带动</t>
    </r>
    <r>
      <rPr>
        <sz val="10"/>
        <rFont val="Times New Roman"/>
        <charset val="134"/>
      </rPr>
      <t>156</t>
    </r>
    <r>
      <rPr>
        <sz val="10"/>
        <rFont val="宋体"/>
        <charset val="134"/>
      </rPr>
      <t>人脱贫户</t>
    </r>
    <r>
      <rPr>
        <sz val="10"/>
        <rFont val="Times New Roman"/>
        <charset val="134"/>
      </rPr>
      <t>25</t>
    </r>
    <r>
      <rPr>
        <sz val="10"/>
        <rFont val="宋体"/>
        <charset val="134"/>
      </rPr>
      <t>人投工投劳.</t>
    </r>
  </si>
  <si>
    <t>村道硬化</t>
  </si>
  <si>
    <t>附件1</t>
  </si>
  <si>
    <t>绥宁县2022年度巩固拓展脱贫攻坚成果和乡村振兴项目库
动态调整项目申报分类汇总表（新增入库）</t>
  </si>
  <si>
    <t>附件2</t>
  </si>
  <si>
    <r>
      <rPr>
        <sz val="18"/>
        <color theme="1"/>
        <rFont val="方正小标宋简体"/>
        <charset val="134"/>
      </rPr>
      <t>绥宁县</t>
    </r>
    <r>
      <rPr>
        <sz val="18"/>
        <color theme="1"/>
        <rFont val="Times New Roman"/>
        <charset val="134"/>
      </rPr>
      <t>2022</t>
    </r>
    <r>
      <rPr>
        <sz val="18"/>
        <color theme="1"/>
        <rFont val="方正小标宋简体"/>
        <charset val="134"/>
      </rPr>
      <t>年度巩固拓展脱贫攻坚成果和乡村振兴项目库动态调整项目申报表</t>
    </r>
    <r>
      <rPr>
        <sz val="18"/>
        <color theme="1"/>
        <rFont val="Times New Roman"/>
        <charset val="134"/>
      </rPr>
      <t xml:space="preserve">
</t>
    </r>
    <r>
      <rPr>
        <sz val="18"/>
        <color theme="1"/>
        <rFont val="宋体"/>
        <charset val="134"/>
      </rPr>
      <t>（新增入库）</t>
    </r>
  </si>
  <si>
    <t>乡</t>
  </si>
  <si>
    <t>村</t>
  </si>
  <si>
    <t>建设性质</t>
  </si>
  <si>
    <t>建设内容及规模</t>
  </si>
  <si>
    <t>联农带农机制</t>
  </si>
  <si>
    <t>项目
类型</t>
  </si>
  <si>
    <t>二级项目类型</t>
  </si>
  <si>
    <t>项目
子类型</t>
  </si>
  <si>
    <t>计划开工时间</t>
  </si>
  <si>
    <t>计划完工时间</t>
  </si>
  <si>
    <t>项目预算总投资（万元）</t>
  </si>
  <si>
    <t>受益村数（个）</t>
  </si>
  <si>
    <t>财政资金（万元）</t>
  </si>
  <si>
    <t>其他资金（万元）</t>
  </si>
  <si>
    <t>道路建设</t>
  </si>
  <si>
    <t>维修</t>
  </si>
  <si>
    <t>附件3</t>
  </si>
  <si>
    <t>绥宁县2022年度巩固拓展脱贫攻坚成果和乡村振兴项目库动态调整项目申报分类汇总表
（减少出库）</t>
  </si>
  <si>
    <t>减少原因</t>
  </si>
  <si>
    <t>自然条件等实施条件改变导致无法实施</t>
  </si>
  <si>
    <t>根据文件规定统一清理</t>
  </si>
  <si>
    <r>
      <rPr>
        <sz val="10.5"/>
        <color theme="1"/>
        <rFont val="黑体"/>
        <charset val="134"/>
      </rPr>
      <t>总</t>
    </r>
    <r>
      <rPr>
        <sz val="10.5"/>
        <color theme="1"/>
        <rFont val="Times New Roman"/>
        <charset val="134"/>
      </rPr>
      <t xml:space="preserve">  </t>
    </r>
    <r>
      <rPr>
        <sz val="10.5"/>
        <color theme="1"/>
        <rFont val="黑体"/>
        <charset val="134"/>
      </rPr>
      <t>计</t>
    </r>
  </si>
  <si>
    <t>附件4</t>
  </si>
  <si>
    <r>
      <rPr>
        <sz val="18"/>
        <color theme="1"/>
        <rFont val="方正小标宋简体"/>
        <charset val="134"/>
      </rPr>
      <t>绥宁县</t>
    </r>
    <r>
      <rPr>
        <sz val="18"/>
        <color theme="1"/>
        <rFont val="Times New Roman"/>
        <charset val="134"/>
      </rPr>
      <t>2022</t>
    </r>
    <r>
      <rPr>
        <sz val="18"/>
        <color theme="1"/>
        <rFont val="方正小标宋简体"/>
        <charset val="134"/>
      </rPr>
      <t>年度巩固拓展脱贫攻坚成果和乡村振兴项目库动态调整项目申报表
（减少出库）</t>
    </r>
  </si>
  <si>
    <r>
      <rPr>
        <sz val="10.5"/>
        <color theme="1"/>
        <rFont val="仿宋_GB2312"/>
        <charset val="134"/>
      </rPr>
      <t>单位：（盖章）</t>
    </r>
    <r>
      <rPr>
        <sz val="10.5"/>
        <color theme="1"/>
        <rFont val="Times New Roman"/>
        <charset val="134"/>
      </rPr>
      <t xml:space="preserve">                                                                                                                                                                                     </t>
    </r>
    <r>
      <rPr>
        <sz val="10.5"/>
        <color theme="1"/>
        <rFont val="仿宋_GB2312"/>
        <charset val="134"/>
      </rPr>
      <t>时间：</t>
    </r>
    <r>
      <rPr>
        <sz val="10.5"/>
        <color theme="1"/>
        <rFont val="Times New Roman"/>
        <charset val="134"/>
      </rPr>
      <t>20××</t>
    </r>
    <r>
      <rPr>
        <sz val="10.5"/>
        <color theme="1"/>
        <rFont val="仿宋_GB2312"/>
        <charset val="134"/>
      </rPr>
      <t>年</t>
    </r>
    <r>
      <rPr>
        <sz val="10.5"/>
        <color theme="1"/>
        <rFont val="Times New Roman"/>
        <charset val="134"/>
      </rPr>
      <t>×</t>
    </r>
    <r>
      <rPr>
        <sz val="10.5"/>
        <color theme="1"/>
        <rFont val="仿宋_GB2312"/>
        <charset val="134"/>
      </rPr>
      <t>月</t>
    </r>
    <r>
      <rPr>
        <sz val="10.5"/>
        <color theme="1"/>
        <rFont val="Times New Roman"/>
        <charset val="134"/>
      </rPr>
      <t>×</t>
    </r>
    <r>
      <rPr>
        <sz val="10.5"/>
        <color theme="1"/>
        <rFont val="仿宋_GB2312"/>
        <charset val="134"/>
      </rPr>
      <t>日</t>
    </r>
  </si>
  <si>
    <t>项目预算总投资（万元</t>
  </si>
  <si>
    <t>项目子类型</t>
  </si>
  <si>
    <r>
      <rPr>
        <sz val="10.5"/>
        <color theme="1"/>
        <rFont val="黑体"/>
        <charset val="134"/>
      </rPr>
      <t>动态调整减少项目合计：</t>
    </r>
    <r>
      <rPr>
        <sz val="10.5"/>
        <color theme="1"/>
        <rFont val="Times New Roman"/>
        <charset val="134"/>
      </rPr>
      <t xml:space="preserve">                                                                                                                                                                              15 </t>
    </r>
    <r>
      <rPr>
        <sz val="10.5"/>
        <color theme="1"/>
        <rFont val="黑体"/>
        <charset val="134"/>
      </rPr>
      <t>个  494.9</t>
    </r>
    <r>
      <rPr>
        <sz val="10.5"/>
        <color theme="1"/>
        <rFont val="Times New Roman"/>
        <charset val="134"/>
      </rPr>
      <t xml:space="preserve"> </t>
    </r>
    <r>
      <rPr>
        <sz val="10.5"/>
        <color theme="1"/>
        <rFont val="黑体"/>
        <charset val="134"/>
      </rPr>
      <t>万元</t>
    </r>
  </si>
  <si>
    <t>鹅公岭</t>
  </si>
  <si>
    <t>资源产业路建设，楼抵至坪头院子0.36公里</t>
  </si>
  <si>
    <t>解决安全饮水</t>
  </si>
  <si>
    <t>农村道路建设（通村、通户路）</t>
  </si>
  <si>
    <t>修建平板桥12m长，4.5m宽</t>
  </si>
  <si>
    <t>附件5</t>
  </si>
  <si>
    <t>绥宁县巩固拓展脱贫攻坚成果和乡村振兴项目库动态调整项目申报表
（入库项目关键信息调整）</t>
  </si>
  <si>
    <t>农村基础设施  (含产业配套基础设施）</t>
  </si>
  <si>
    <t>1.(2)农村道路建设(通村路、通户路、小型桥梁等)</t>
  </si>
  <si>
    <t>豹子山至粮站</t>
  </si>
  <si>
    <r>
      <rPr>
        <sz val="9"/>
        <color theme="1"/>
        <rFont val="宋体"/>
        <charset val="134"/>
      </rPr>
      <t>道路硬化长</t>
    </r>
    <r>
      <rPr>
        <sz val="9"/>
        <color theme="1"/>
        <rFont val="Times New Roman"/>
        <charset val="134"/>
      </rPr>
      <t>900</t>
    </r>
    <r>
      <rPr>
        <sz val="9"/>
        <color theme="1"/>
        <rFont val="宋体"/>
        <charset val="134"/>
      </rPr>
      <t>米</t>
    </r>
    <r>
      <rPr>
        <sz val="9"/>
        <color theme="1"/>
        <rFont val="Times New Roman"/>
        <charset val="134"/>
      </rPr>
      <t>*</t>
    </r>
    <r>
      <rPr>
        <sz val="9"/>
        <color theme="1"/>
        <rFont val="宋体"/>
        <charset val="134"/>
      </rPr>
      <t>宽</t>
    </r>
    <r>
      <rPr>
        <sz val="9"/>
        <color theme="1"/>
        <rFont val="Times New Roman"/>
        <charset val="134"/>
      </rPr>
      <t>4</t>
    </r>
    <r>
      <rPr>
        <sz val="9"/>
        <color theme="1"/>
        <rFont val="宋体"/>
        <charset val="134"/>
      </rPr>
      <t>米</t>
    </r>
    <r>
      <rPr>
        <sz val="9"/>
        <color theme="1"/>
        <rFont val="Times New Roman"/>
        <charset val="134"/>
      </rPr>
      <t>*</t>
    </r>
    <r>
      <rPr>
        <sz val="9"/>
        <color theme="1"/>
        <rFont val="宋体"/>
        <charset val="134"/>
      </rPr>
      <t>厚</t>
    </r>
    <r>
      <rPr>
        <sz val="9"/>
        <color theme="1"/>
        <rFont val="Times New Roman"/>
        <charset val="134"/>
      </rPr>
      <t>0.2</t>
    </r>
    <r>
      <rPr>
        <sz val="9"/>
        <color theme="1"/>
        <rFont val="宋体"/>
        <charset val="134"/>
      </rPr>
      <t>米</t>
    </r>
  </si>
  <si>
    <t>调整前</t>
  </si>
  <si>
    <t>豹子山至大湾村部</t>
  </si>
  <si>
    <t>调整后</t>
  </si>
  <si>
    <t>大湾片区</t>
  </si>
  <si>
    <r>
      <rPr>
        <sz val="9"/>
        <color theme="1"/>
        <rFont val="宋体"/>
        <charset val="134"/>
      </rPr>
      <t>大湾村</t>
    </r>
    <r>
      <rPr>
        <sz val="9"/>
        <color theme="1"/>
        <rFont val="Times New Roman"/>
        <charset val="134"/>
      </rPr>
      <t>1-12</t>
    </r>
    <r>
      <rPr>
        <sz val="9"/>
        <color theme="1"/>
        <rFont val="宋体"/>
        <charset val="134"/>
      </rPr>
      <t>下水道建设</t>
    </r>
    <r>
      <rPr>
        <sz val="9"/>
        <color theme="1"/>
        <rFont val="Times New Roman"/>
        <charset val="134"/>
      </rPr>
      <t>3000</t>
    </r>
    <r>
      <rPr>
        <sz val="9"/>
        <color theme="1"/>
        <rFont val="宋体"/>
        <charset val="134"/>
      </rPr>
      <t>米。</t>
    </r>
  </si>
  <si>
    <t>带动1051户3564人受益，其中脱贫及监测户195户664人。</t>
  </si>
  <si>
    <t>农村道路建设(通村路、通户路、小型桥梁等)</t>
  </si>
  <si>
    <t>大湾村1-12组院落硬化1000平方米</t>
  </si>
  <si>
    <t>院落操场硬化面积300平方米、厚0.15米；新增四周绿化带预计花费3万、旧门牌楼维修预计花费1万、院落操场与主干道连接路硬化长100米*宽3米*厚0.15米、水库连接路硬化长300米*宽3.5米*厚0.15米</t>
  </si>
  <si>
    <t>2022.8.20</t>
  </si>
  <si>
    <r>
      <rPr>
        <sz val="9"/>
        <color theme="1"/>
        <rFont val="Times New Roman"/>
        <charset val="134"/>
      </rPr>
      <t>1</t>
    </r>
    <r>
      <rPr>
        <sz val="9"/>
        <color theme="1"/>
        <rFont val="宋体"/>
        <charset val="134"/>
      </rPr>
      <t>、村自主经营产业</t>
    </r>
    <r>
      <rPr>
        <sz val="9"/>
        <color theme="1"/>
        <rFont val="Times New Roman"/>
        <charset val="134"/>
      </rPr>
      <t>119</t>
    </r>
    <r>
      <rPr>
        <sz val="9"/>
        <color theme="1"/>
        <rFont val="宋体"/>
        <charset val="134"/>
      </rPr>
      <t>万亩（枫木团村、道口村罗汉果产业，麻地的艾叶产业，游家湾的蓝莓产业，佘家村大豆玉米套种产业）</t>
    </r>
    <r>
      <rPr>
        <sz val="9"/>
        <color theme="1"/>
        <rFont val="Times New Roman"/>
        <charset val="134"/>
      </rPr>
      <t>2</t>
    </r>
    <r>
      <rPr>
        <sz val="9"/>
        <color theme="1"/>
        <rFont val="宋体"/>
        <charset val="134"/>
      </rPr>
      <t>、入口龙头企业</t>
    </r>
    <r>
      <rPr>
        <sz val="9"/>
        <color theme="1"/>
        <rFont val="Times New Roman"/>
        <charset val="134"/>
      </rPr>
      <t>250</t>
    </r>
    <r>
      <rPr>
        <sz val="9"/>
        <color theme="1"/>
        <rFont val="宋体"/>
        <charset val="134"/>
      </rPr>
      <t>万</t>
    </r>
  </si>
  <si>
    <t>发展壮大村级集体经济以业资金的30%用以奖补经营主体，70%作为各村股本金入股企业或委托企业管理，按过渡期内不低于8%的年利率进行保底收益。各经营主体在所实施项目的自筹资金比例不得低于财政投入资金的50%，经营主体出具项目承接实施方案.</t>
  </si>
  <si>
    <t>新修机耕道13.5公里，盘活抛荒摞荒土地资源。</t>
  </si>
  <si>
    <t>新修机耕道11.5公里，盘活抛荒摞荒土地资源。</t>
  </si>
  <si>
    <t>新修机耕道16.5公里，盘活抛荒摞荒土地资源。</t>
  </si>
  <si>
    <t>新修机耕道2公里，盘活抛荒摞荒土地资源。</t>
  </si>
  <si>
    <t>新修机耕道17公里，盘活抛荒摞荒土地资源。</t>
  </si>
  <si>
    <t>新修机耕道2.8公里，盘活抛荒摞荒土地资源。</t>
  </si>
  <si>
    <t>新修机耕道14公里，盘活抛荒摞荒土地资源。</t>
  </si>
  <si>
    <t>新修机耕道16.7公里，盘活抛荒摞荒土地资源。</t>
  </si>
  <si>
    <t>新修机耕道18公里，盘活抛荒摞荒土地资源。</t>
  </si>
  <si>
    <t>每亩增加收入6000元，40亩共计增加农民收入24万元</t>
  </si>
  <si>
    <t>每亩增加收入6000元，62亩共计增加农民收入37万元。</t>
  </si>
  <si>
    <t>每亩增加收入4000元，900亩共计增加农民360万元</t>
  </si>
  <si>
    <t>每亩增加收入4000元，500亩共计增加农民200万元。</t>
  </si>
  <si>
    <t>每亩增加收入4000元，,100亩共计增加农民40万元</t>
  </si>
  <si>
    <t>每亩增加收入4000元，,50亩共计增加农民20万元。</t>
  </si>
  <si>
    <t>每亩增加收入4000元，200亩共计增加农民收入80万元</t>
  </si>
  <si>
    <t>党坪等</t>
  </si>
  <si>
    <t>每亩增加收入4000元，60亩共计增加农民收入24万元。</t>
  </si>
  <si>
    <t>每亩增加收入4000元，400亩共计增加农民收入160万元</t>
  </si>
  <si>
    <t>每亩增加收入4000元，80亩共计增收32万元。</t>
  </si>
  <si>
    <t>每亩增加收入4000元，150亩共计增加农民收入60万元。</t>
  </si>
  <si>
    <t>带领脱贫户及群众增收</t>
  </si>
  <si>
    <t>带动群众投工投劳36人增收</t>
  </si>
  <si>
    <t>产业服务支撑</t>
  </si>
  <si>
    <r>
      <rPr>
        <sz val="10"/>
        <color theme="1"/>
        <rFont val="Times New Roman"/>
        <charset val="134"/>
      </rPr>
      <t>12</t>
    </r>
    <r>
      <rPr>
        <sz val="10"/>
        <color theme="1"/>
        <rFont val="宋体"/>
        <charset val="134"/>
      </rPr>
      <t>个绿色食品认证，</t>
    </r>
    <r>
      <rPr>
        <sz val="10"/>
        <color theme="1"/>
        <rFont val="Times New Roman"/>
        <charset val="134"/>
      </rPr>
      <t>6</t>
    </r>
    <r>
      <rPr>
        <sz val="10"/>
        <color theme="1"/>
        <rFont val="宋体"/>
        <charset val="134"/>
      </rPr>
      <t>个有机食品认证，</t>
    </r>
    <r>
      <rPr>
        <sz val="10"/>
        <color theme="1"/>
        <rFont val="Times New Roman"/>
        <charset val="134"/>
      </rPr>
      <t>400</t>
    </r>
    <r>
      <rPr>
        <sz val="10"/>
        <color theme="1"/>
        <rFont val="宋体"/>
        <charset val="134"/>
      </rPr>
      <t>个农产品定量检测，组织企业参加中国农业博览会</t>
    </r>
  </si>
  <si>
    <r>
      <rPr>
        <sz val="10"/>
        <color theme="1"/>
        <rFont val="Times New Roman"/>
        <charset val="134"/>
      </rPr>
      <t>7</t>
    </r>
    <r>
      <rPr>
        <sz val="10"/>
        <color theme="1"/>
        <rFont val="宋体"/>
        <charset val="134"/>
      </rPr>
      <t>个绿色食品认证，</t>
    </r>
    <r>
      <rPr>
        <sz val="10"/>
        <color theme="1"/>
        <rFont val="Times New Roman"/>
        <charset val="134"/>
      </rPr>
      <t>2</t>
    </r>
    <r>
      <rPr>
        <sz val="10"/>
        <color theme="1"/>
        <rFont val="宋体"/>
        <charset val="134"/>
      </rPr>
      <t>个有机食品认证，</t>
    </r>
    <r>
      <rPr>
        <sz val="10"/>
        <color theme="1"/>
        <rFont val="Times New Roman"/>
        <charset val="134"/>
      </rPr>
      <t>400</t>
    </r>
    <r>
      <rPr>
        <sz val="10"/>
        <color theme="1"/>
        <rFont val="宋体"/>
        <charset val="134"/>
      </rPr>
      <t>个农产品定量检测，组织企业参加中国农业博览会</t>
    </r>
  </si>
  <si>
    <t>绥宁县2022年创业致富带头人培训</t>
  </si>
  <si>
    <r>
      <rPr>
        <sz val="9"/>
        <color theme="1"/>
        <rFont val="宋体"/>
        <charset val="134"/>
      </rPr>
      <t>创业致富带头人培训</t>
    </r>
    <r>
      <rPr>
        <sz val="9"/>
        <color theme="1"/>
        <rFont val="Times New Roman"/>
        <charset val="134"/>
      </rPr>
      <t>220</t>
    </r>
    <r>
      <rPr>
        <sz val="9"/>
        <color theme="1"/>
        <rFont val="宋体"/>
        <charset val="134"/>
      </rPr>
      <t>人。</t>
    </r>
  </si>
  <si>
    <r>
      <rPr>
        <sz val="9"/>
        <color theme="1"/>
        <rFont val="Times New Roman"/>
        <charset val="0"/>
      </rPr>
      <t>2022</t>
    </r>
    <r>
      <rPr>
        <sz val="9"/>
        <color theme="1"/>
        <rFont val="宋体"/>
        <charset val="0"/>
      </rPr>
      <t>年绥宁县雨露计划</t>
    </r>
  </si>
  <si>
    <t>享受“雨露计划”职业教育补助</t>
  </si>
  <si>
    <r>
      <rPr>
        <sz val="9"/>
        <color theme="1"/>
        <rFont val="宋体"/>
        <charset val="134"/>
      </rPr>
      <t>救助就读中高职校困难家庭子女</t>
    </r>
    <r>
      <rPr>
        <sz val="9"/>
        <color theme="1"/>
        <rFont val="Times New Roman"/>
        <charset val="134"/>
      </rPr>
      <t>4000</t>
    </r>
    <r>
      <rPr>
        <sz val="9"/>
        <color theme="1"/>
        <rFont val="宋体"/>
        <charset val="134"/>
      </rPr>
      <t>人次。</t>
    </r>
  </si>
  <si>
    <t>通村、组硬化路</t>
  </si>
  <si>
    <t>新建机耕道长73米，宽3米，</t>
  </si>
  <si>
    <t>解决村民230人生产问题，其中受益脱贫人口30人</t>
  </si>
  <si>
    <t>黄土矿镇大湾村粮库-豹子山道路硬化</t>
  </si>
  <si>
    <r>
      <rPr>
        <sz val="9"/>
        <color theme="1"/>
        <rFont val="宋体"/>
        <charset val="134"/>
      </rPr>
      <t>道路硬化</t>
    </r>
    <r>
      <rPr>
        <sz val="9"/>
        <color theme="1"/>
        <rFont val="Times New Roman"/>
        <charset val="134"/>
      </rPr>
      <t>900</t>
    </r>
    <r>
      <rPr>
        <sz val="9"/>
        <color theme="1"/>
        <rFont val="宋体"/>
        <charset val="134"/>
      </rPr>
      <t>米</t>
    </r>
  </si>
  <si>
    <t>道路硬化355米*宽6米*厚0.2米、挡土墙77立方米</t>
  </si>
  <si>
    <t>安全饮水</t>
  </si>
  <si>
    <t>更换智能水表201个</t>
  </si>
  <si>
    <t>更换智能水表450个</t>
  </si>
  <si>
    <t>供水管线1300米、管网维修养护</t>
  </si>
  <si>
    <t>消毒设备升级改造</t>
  </si>
  <si>
    <r>
      <rPr>
        <sz val="9"/>
        <color theme="1"/>
        <rFont val="宋体"/>
        <charset val="134"/>
      </rPr>
      <t>全县</t>
    </r>
    <r>
      <rPr>
        <sz val="9"/>
        <color theme="1"/>
        <rFont val="Times New Roman"/>
        <charset val="134"/>
      </rPr>
      <t>16</t>
    </r>
    <r>
      <rPr>
        <sz val="9"/>
        <color theme="1"/>
        <rFont val="宋体"/>
        <charset val="134"/>
      </rPr>
      <t>个乡镇</t>
    </r>
  </si>
  <si>
    <t>农村公共服务</t>
  </si>
  <si>
    <t>大湾村1-12排水渠建设3000米</t>
  </si>
  <si>
    <t>下水道350米，新增下水道附属道路硬化长180米*宽4.5米*0.2米</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</si>
</sst>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_ "/>
    <numFmt numFmtId="179" formatCode="0.000_ "/>
  </numFmts>
  <fonts count="86">
    <font>
      <sz val="11"/>
      <color theme="1"/>
      <name val="宋体"/>
      <charset val="134"/>
      <scheme val="minor"/>
    </font>
    <font>
      <sz val="18"/>
      <color theme="1"/>
      <name val="方正小标宋简体"/>
      <charset val="134"/>
    </font>
    <font>
      <sz val="9"/>
      <color theme="1"/>
      <name val="仿宋_GB2312"/>
      <charset val="134"/>
    </font>
    <font>
      <sz val="9"/>
      <color theme="1"/>
      <name val="Times New Roman"/>
      <charset val="134"/>
    </font>
    <font>
      <sz val="9"/>
      <color theme="1"/>
      <name val="宋体"/>
      <charset val="134"/>
    </font>
    <font>
      <sz val="9"/>
      <color theme="1"/>
      <name val="宋体"/>
      <charset val="134"/>
      <scheme val="minor"/>
    </font>
    <font>
      <sz val="10"/>
      <color theme="1"/>
      <name val="宋体"/>
      <charset val="134"/>
      <scheme val="minor"/>
    </font>
    <font>
      <sz val="10.5"/>
      <color theme="1"/>
      <name val="仿宋_GB2312"/>
      <charset val="134"/>
    </font>
    <font>
      <sz val="10"/>
      <color theme="1"/>
      <name val="宋体"/>
      <charset val="134"/>
    </font>
    <font>
      <sz val="10"/>
      <color theme="1"/>
      <name val="Times New Roman"/>
      <charset val="134"/>
    </font>
    <font>
      <sz val="9"/>
      <color theme="1"/>
      <name val="Times New Roman"/>
      <charset val="0"/>
    </font>
    <font>
      <sz val="9"/>
      <color theme="1"/>
      <name val="宋体"/>
      <charset val="0"/>
    </font>
    <font>
      <b/>
      <sz val="10"/>
      <color theme="1"/>
      <name val="Times New Roman"/>
      <charset val="134"/>
    </font>
    <font>
      <sz val="10"/>
      <color theme="1"/>
      <name val="仿宋_GB2312"/>
      <charset val="134"/>
    </font>
    <font>
      <sz val="9"/>
      <color theme="1"/>
      <name val="仿宋"/>
      <charset val="134"/>
    </font>
    <font>
      <sz val="18"/>
      <color theme="1"/>
      <name val="Times New Roman"/>
      <charset val="134"/>
    </font>
    <font>
      <sz val="10.5"/>
      <color theme="1"/>
      <name val="黑体"/>
      <charset val="134"/>
    </font>
    <font>
      <sz val="10.5"/>
      <color theme="1"/>
      <name val="Times New Roman"/>
      <charset val="134"/>
    </font>
    <font>
      <sz val="9"/>
      <name val="宋体"/>
      <charset val="134"/>
    </font>
    <font>
      <sz val="10"/>
      <name val="Times New Roman"/>
      <charset val="134"/>
    </font>
    <font>
      <sz val="10"/>
      <name val="宋体"/>
      <charset val="134"/>
    </font>
    <font>
      <sz val="10"/>
      <name val="宋体"/>
      <charset val="0"/>
    </font>
    <font>
      <sz val="10"/>
      <name val="宋体"/>
      <charset val="134"/>
      <scheme val="minor"/>
    </font>
    <font>
      <b/>
      <sz val="14"/>
      <color theme="1"/>
      <name val="宋体"/>
      <charset val="134"/>
      <scheme val="minor"/>
    </font>
    <font>
      <b/>
      <sz val="10.5"/>
      <color theme="1"/>
      <name val="黑体"/>
      <charset val="134"/>
    </font>
    <font>
      <b/>
      <sz val="10.5"/>
      <color theme="1"/>
      <name val="仿宋_GB2312"/>
      <charset val="134"/>
    </font>
    <font>
      <sz val="10.5"/>
      <color theme="1"/>
      <name val="宋体"/>
      <charset val="134"/>
    </font>
    <font>
      <sz val="11"/>
      <color theme="1"/>
      <name val="宋体"/>
      <charset val="134"/>
    </font>
    <font>
      <b/>
      <sz val="10"/>
      <color theme="1"/>
      <name val="宋体"/>
      <charset val="134"/>
    </font>
    <font>
      <sz val="9"/>
      <name val="宋体"/>
      <charset val="134"/>
      <scheme val="minor"/>
    </font>
    <font>
      <sz val="10"/>
      <color rgb="FF000000"/>
      <name val="宋体"/>
      <charset val="134"/>
    </font>
    <font>
      <sz val="9"/>
      <name val="仿宋"/>
      <charset val="134"/>
    </font>
    <font>
      <sz val="10"/>
      <color rgb="FF000000"/>
      <name val="Times New Roman"/>
      <charset val="134"/>
    </font>
    <font>
      <sz val="10"/>
      <name val="仿宋_GB2312"/>
      <charset val="134"/>
    </font>
    <font>
      <b/>
      <sz val="10.5"/>
      <color theme="1"/>
      <name val="Times New Roman"/>
      <charset val="134"/>
    </font>
    <font>
      <sz val="14"/>
      <color theme="1"/>
      <name val="Times New Roman"/>
      <charset val="134"/>
    </font>
    <font>
      <sz val="11"/>
      <name val="宋体"/>
      <charset val="134"/>
      <scheme val="minor"/>
    </font>
    <font>
      <sz val="11"/>
      <color indexed="10"/>
      <name val="宋体"/>
      <charset val="134"/>
    </font>
    <font>
      <sz val="11"/>
      <name val="宋体"/>
      <charset val="134"/>
    </font>
    <font>
      <sz val="10"/>
      <color indexed="10"/>
      <name val="宋体"/>
      <charset val="134"/>
    </font>
    <font>
      <sz val="11"/>
      <color rgb="FF000000"/>
      <name val="宋体"/>
      <charset val="134"/>
    </font>
    <font>
      <sz val="9"/>
      <color rgb="FF000000"/>
      <name val="宋体"/>
      <charset val="134"/>
    </font>
    <font>
      <sz val="8"/>
      <color theme="1"/>
      <name val="宋体"/>
      <charset val="134"/>
      <scheme val="minor"/>
    </font>
    <font>
      <b/>
      <sz val="22"/>
      <color theme="1"/>
      <name val="方正大标宋简体"/>
      <charset val="134"/>
    </font>
    <font>
      <b/>
      <sz val="9"/>
      <name val="宋体"/>
      <charset val="134"/>
    </font>
    <font>
      <b/>
      <sz val="9"/>
      <color theme="1"/>
      <name val="宋体"/>
      <charset val="134"/>
    </font>
    <font>
      <b/>
      <sz val="9"/>
      <color theme="1"/>
      <name val="Times New Roman"/>
      <charset val="134"/>
    </font>
    <font>
      <b/>
      <sz val="9"/>
      <name val="Times New Roman"/>
      <charset val="134"/>
    </font>
    <font>
      <b/>
      <sz val="8"/>
      <name val="宋体"/>
      <charset val="134"/>
    </font>
    <font>
      <b/>
      <sz val="10"/>
      <name val="Times New Roman"/>
      <charset val="134"/>
    </font>
    <font>
      <b/>
      <sz val="8"/>
      <color theme="1"/>
      <name val="方正大标宋简体"/>
      <charset val="134"/>
    </font>
    <font>
      <sz val="10"/>
      <name val="Times New Roman"/>
      <charset val="0"/>
    </font>
    <font>
      <sz val="10"/>
      <color indexed="8"/>
      <name val="宋体"/>
      <charset val="134"/>
    </font>
    <font>
      <sz val="10"/>
      <name val="黑体"/>
      <charset val="134"/>
    </font>
    <font>
      <sz val="10"/>
      <name val="仿宋"/>
      <charset val="134"/>
    </font>
    <font>
      <b/>
      <sz val="10"/>
      <name val="宋体"/>
      <charset val="134"/>
    </font>
    <font>
      <sz val="10"/>
      <name val="Courier New"/>
      <charset val="134"/>
    </font>
    <font>
      <b/>
      <sz val="10"/>
      <color theme="1"/>
      <name val="方正大标宋简体"/>
      <charset val="134"/>
    </font>
    <font>
      <sz val="11"/>
      <name val="Courier New"/>
      <charset val="134"/>
    </font>
    <font>
      <sz val="10"/>
      <color theme="1"/>
      <name val="宋体"/>
      <charset val="0"/>
    </font>
    <font>
      <sz val="9"/>
      <color rgb="FFFF0000"/>
      <name val="宋体"/>
      <charset val="134"/>
    </font>
    <font>
      <sz val="11"/>
      <color indexed="8"/>
      <name val="宋体"/>
      <charset val="134"/>
    </font>
    <font>
      <sz val="8"/>
      <color theme="1"/>
      <name val="宋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8"/>
      <color theme="1"/>
      <name val="宋体"/>
      <charset val="134"/>
    </font>
    <font>
      <sz val="10"/>
      <name val="Calibri"/>
      <charset val="134"/>
    </font>
  </fonts>
  <fills count="3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theme="4" tint="0.799981688894314"/>
        <bgColor theme="4"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rgb="FF000000"/>
      </left>
      <right/>
      <top/>
      <bottom/>
      <diagonal/>
    </border>
    <border>
      <left/>
      <right style="thin">
        <color rgb="FF000000"/>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rgb="FF000000"/>
      </right>
      <top style="thin">
        <color rgb="FF000000"/>
      </top>
      <bottom style="thin">
        <color rgb="FF000000"/>
      </bottom>
      <diagonal/>
    </border>
    <border>
      <left/>
      <right style="thin">
        <color theme="1"/>
      </right>
      <top style="thin">
        <color theme="1"/>
      </top>
      <bottom/>
      <diagonal/>
    </border>
    <border>
      <left style="thin">
        <color theme="1"/>
      </left>
      <right style="thin">
        <color theme="1"/>
      </right>
      <top/>
      <bottom style="thin">
        <color theme="1"/>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4" fillId="7" borderId="0" applyNumberFormat="0" applyBorder="0" applyAlignment="0" applyProtection="0">
      <alignment vertical="center"/>
    </xf>
    <xf numFmtId="0" fontId="65" fillId="8"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4" fillId="9" borderId="0" applyNumberFormat="0" applyBorder="0" applyAlignment="0" applyProtection="0">
      <alignment vertical="center"/>
    </xf>
    <xf numFmtId="0" fontId="66" fillId="10" borderId="0" applyNumberFormat="0" applyBorder="0" applyAlignment="0" applyProtection="0">
      <alignment vertical="center"/>
    </xf>
    <xf numFmtId="43" fontId="0" fillId="0" borderId="0" applyFont="0" applyFill="0" applyBorder="0" applyAlignment="0" applyProtection="0">
      <alignment vertical="center"/>
    </xf>
    <xf numFmtId="0" fontId="67" fillId="11" borderId="0" applyNumberFormat="0" applyBorder="0" applyAlignment="0" applyProtection="0">
      <alignment vertical="center"/>
    </xf>
    <xf numFmtId="0" fontId="68" fillId="0" borderId="0" applyNumberFormat="0" applyFill="0" applyBorder="0" applyAlignment="0" applyProtection="0">
      <alignment vertical="center"/>
    </xf>
    <xf numFmtId="9"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0" fillId="12" borderId="26" applyNumberFormat="0" applyFont="0" applyAlignment="0" applyProtection="0">
      <alignment vertical="center"/>
    </xf>
    <xf numFmtId="0" fontId="67" fillId="13" borderId="0" applyNumberFormat="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27" applyNumberFormat="0" applyFill="0" applyAlignment="0" applyProtection="0">
      <alignment vertical="center"/>
    </xf>
    <xf numFmtId="0" fontId="75" fillId="0" borderId="27" applyNumberFormat="0" applyFill="0" applyAlignment="0" applyProtection="0">
      <alignment vertical="center"/>
    </xf>
    <xf numFmtId="0" fontId="67" fillId="14" borderId="0" applyNumberFormat="0" applyBorder="0" applyAlignment="0" applyProtection="0">
      <alignment vertical="center"/>
    </xf>
    <xf numFmtId="0" fontId="70" fillId="0" borderId="28" applyNumberFormat="0" applyFill="0" applyAlignment="0" applyProtection="0">
      <alignment vertical="center"/>
    </xf>
    <xf numFmtId="0" fontId="67" fillId="15" borderId="0" applyNumberFormat="0" applyBorder="0" applyAlignment="0" applyProtection="0">
      <alignment vertical="center"/>
    </xf>
    <xf numFmtId="0" fontId="76" fillId="16" borderId="29" applyNumberFormat="0" applyAlignment="0" applyProtection="0">
      <alignment vertical="center"/>
    </xf>
    <xf numFmtId="0" fontId="77" fillId="16" borderId="25" applyNumberFormat="0" applyAlignment="0" applyProtection="0">
      <alignment vertical="center"/>
    </xf>
    <xf numFmtId="0" fontId="78" fillId="17" borderId="30" applyNumberFormat="0" applyAlignment="0" applyProtection="0">
      <alignment vertical="center"/>
    </xf>
    <xf numFmtId="0" fontId="64" fillId="18" borderId="0" applyNumberFormat="0" applyBorder="0" applyAlignment="0" applyProtection="0">
      <alignment vertical="center"/>
    </xf>
    <xf numFmtId="0" fontId="67" fillId="19" borderId="0" applyNumberFormat="0" applyBorder="0" applyAlignment="0" applyProtection="0">
      <alignment vertical="center"/>
    </xf>
    <xf numFmtId="0" fontId="79" fillId="0" borderId="31" applyNumberFormat="0" applyFill="0" applyAlignment="0" applyProtection="0">
      <alignment vertical="center"/>
    </xf>
    <xf numFmtId="0" fontId="80" fillId="0" borderId="32" applyNumberFormat="0" applyFill="0" applyAlignment="0" applyProtection="0">
      <alignment vertical="center"/>
    </xf>
    <xf numFmtId="0" fontId="81" fillId="20" borderId="0" applyNumberFormat="0" applyBorder="0" applyAlignment="0" applyProtection="0">
      <alignment vertical="center"/>
    </xf>
    <xf numFmtId="0" fontId="82" fillId="21" borderId="0" applyNumberFormat="0" applyBorder="0" applyAlignment="0" applyProtection="0">
      <alignment vertical="center"/>
    </xf>
    <xf numFmtId="0" fontId="64" fillId="22" borderId="0" applyNumberFormat="0" applyBorder="0" applyAlignment="0" applyProtection="0">
      <alignment vertical="center"/>
    </xf>
    <xf numFmtId="0" fontId="67"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7" fillId="32" borderId="0" applyNumberFormat="0" applyBorder="0" applyAlignment="0" applyProtection="0">
      <alignment vertical="center"/>
    </xf>
    <xf numFmtId="0" fontId="83" fillId="0" borderId="0">
      <protection locked="0"/>
    </xf>
    <xf numFmtId="0" fontId="64" fillId="33" borderId="0" applyNumberFormat="0" applyBorder="0" applyAlignment="0" applyProtection="0">
      <alignment vertical="center"/>
    </xf>
    <xf numFmtId="0" fontId="67" fillId="34" borderId="0" applyNumberFormat="0" applyBorder="0" applyAlignment="0" applyProtection="0">
      <alignment vertical="center"/>
    </xf>
    <xf numFmtId="0" fontId="67" fillId="35" borderId="0" applyNumberFormat="0" applyBorder="0" applyAlignment="0" applyProtection="0">
      <alignment vertical="center"/>
    </xf>
    <xf numFmtId="0" fontId="64" fillId="36" borderId="0" applyNumberFormat="0" applyBorder="0" applyAlignment="0" applyProtection="0">
      <alignment vertical="center"/>
    </xf>
    <xf numFmtId="0" fontId="67" fillId="37" borderId="0" applyNumberFormat="0" applyBorder="0" applyAlignment="0" applyProtection="0">
      <alignment vertical="center"/>
    </xf>
    <xf numFmtId="0" fontId="0" fillId="0" borderId="0">
      <alignment vertical="center"/>
    </xf>
    <xf numFmtId="0" fontId="40" fillId="0" borderId="0">
      <protection locked="0"/>
    </xf>
  </cellStyleXfs>
  <cellXfs count="533">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0" fillId="0" borderId="1" xfId="0" applyFont="1" applyBorder="1">
      <alignment vertical="center"/>
    </xf>
    <xf numFmtId="0" fontId="4"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7" fillId="2" borderId="1" xfId="0" applyFont="1" applyFill="1" applyBorder="1" applyAlignment="1">
      <alignment horizontal="justify" vertical="center"/>
    </xf>
    <xf numFmtId="0" fontId="7" fillId="0" borderId="1" xfId="0" applyFont="1" applyBorder="1" applyAlignment="1">
      <alignment horizontal="justify" vertical="center"/>
    </xf>
    <xf numFmtId="0" fontId="6"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6" fillId="0" borderId="1" xfId="0" applyFont="1" applyBorder="1">
      <alignment vertical="center"/>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center" vertical="center" wrapText="1"/>
      <protection locked="0"/>
    </xf>
    <xf numFmtId="0" fontId="10" fillId="2" borderId="1" xfId="0" applyNumberFormat="1" applyFont="1" applyFill="1" applyBorder="1" applyAlignment="1">
      <alignment horizontal="left" vertical="center" wrapText="1"/>
    </xf>
    <xf numFmtId="0" fontId="11" fillId="2" borderId="1" xfId="0" applyNumberFormat="1" applyFont="1" applyFill="1" applyBorder="1" applyAlignment="1">
      <alignment vertical="center" wrapText="1"/>
    </xf>
    <xf numFmtId="0" fontId="0" fillId="0" borderId="1" xfId="0" applyFont="1" applyBorder="1" applyAlignment="1">
      <alignment vertical="center" wrapText="1"/>
    </xf>
    <xf numFmtId="0" fontId="8" fillId="2" borderId="1" xfId="0" applyNumberFormat="1" applyFont="1" applyFill="1" applyBorder="1" applyAlignment="1" applyProtection="1">
      <alignment horizontal="center" vertical="center" wrapText="1"/>
      <protection locked="0"/>
    </xf>
    <xf numFmtId="0" fontId="8"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49" fontId="4" fillId="2" borderId="1" xfId="0" applyNumberFormat="1"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176" fontId="12" fillId="2" borderId="1" xfId="0" applyNumberFormat="1" applyFont="1" applyFill="1" applyBorder="1" applyAlignment="1" applyProtection="1">
      <alignment horizontal="center" vertical="center" wrapText="1"/>
      <protection locked="0"/>
    </xf>
    <xf numFmtId="176" fontId="9" fillId="0" borderId="1" xfId="0" applyNumberFormat="1" applyFont="1" applyBorder="1" applyAlignment="1">
      <alignment horizontal="center" vertical="center" wrapText="1"/>
    </xf>
    <xf numFmtId="176" fontId="9" fillId="2" borderId="1" xfId="0" applyNumberFormat="1" applyFont="1" applyFill="1" applyBorder="1" applyAlignment="1" applyProtection="1">
      <alignment horizontal="center" vertical="center" wrapText="1"/>
      <protection locked="0"/>
    </xf>
    <xf numFmtId="176" fontId="12" fillId="2" borderId="1" xfId="0" applyNumberFormat="1" applyFont="1" applyFill="1" applyBorder="1" applyAlignment="1">
      <alignment horizontal="center" vertical="center" wrapText="1"/>
    </xf>
    <xf numFmtId="0" fontId="6" fillId="2" borderId="1" xfId="0" applyFont="1" applyFill="1" applyBorder="1">
      <alignment vertical="center"/>
    </xf>
    <xf numFmtId="176" fontId="8" fillId="2" borderId="1" xfId="0" applyNumberFormat="1" applyFont="1" applyFill="1" applyBorder="1" applyAlignment="1" applyProtection="1">
      <alignment horizontal="center" vertical="center" wrapText="1"/>
      <protection locked="0"/>
    </xf>
    <xf numFmtId="176" fontId="6" fillId="2" borderId="1" xfId="0" applyNumberFormat="1" applyFont="1" applyFill="1" applyBorder="1" applyAlignment="1">
      <alignment horizontal="center" vertical="center"/>
    </xf>
    <xf numFmtId="177" fontId="8" fillId="2" borderId="1" xfId="0" applyNumberFormat="1"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4" fillId="2" borderId="1" xfId="0" applyFont="1" applyFill="1" applyBorder="1" applyAlignment="1">
      <alignment horizontal="left" vertical="center"/>
    </xf>
    <xf numFmtId="0" fontId="13" fillId="0" borderId="1" xfId="0" applyFont="1" applyBorder="1" applyAlignment="1">
      <alignment horizontal="center" vertical="center" wrapText="1"/>
    </xf>
    <xf numFmtId="0" fontId="4" fillId="2" borderId="1" xfId="0" applyNumberFormat="1" applyFont="1" applyFill="1" applyBorder="1" applyAlignment="1" applyProtection="1">
      <alignment horizontal="left" vertical="center" wrapText="1"/>
    </xf>
    <xf numFmtId="0" fontId="4" fillId="2" borderId="1" xfId="0" applyNumberFormat="1" applyFont="1" applyFill="1" applyBorder="1" applyAlignment="1">
      <alignment vertical="center" wrapText="1"/>
    </xf>
    <xf numFmtId="0" fontId="4" fillId="3" borderId="1" xfId="0" applyFont="1" applyFill="1" applyBorder="1" applyAlignment="1">
      <alignment horizontal="center" vertical="center" wrapText="1"/>
    </xf>
    <xf numFmtId="176" fontId="9" fillId="2" borderId="1" xfId="0" applyNumberFormat="1" applyFont="1" applyFill="1" applyBorder="1" applyAlignment="1" applyProtection="1">
      <alignment horizontal="center" vertical="center" wrapText="1"/>
    </xf>
    <xf numFmtId="0" fontId="8" fillId="2" borderId="1" xfId="50" applyFont="1" applyFill="1" applyBorder="1" applyAlignment="1">
      <alignment horizontal="left" vertical="center" wrapText="1"/>
    </xf>
    <xf numFmtId="176" fontId="14" fillId="2" borderId="1" xfId="0" applyNumberFormat="1" applyFont="1" applyFill="1" applyBorder="1" applyAlignment="1">
      <alignment horizontal="center" vertical="center" wrapText="1"/>
    </xf>
    <xf numFmtId="0" fontId="0" fillId="2" borderId="0" xfId="0" applyFill="1">
      <alignment vertical="center"/>
    </xf>
    <xf numFmtId="0" fontId="1" fillId="0" borderId="0" xfId="0" applyFont="1" applyAlignment="1">
      <alignment horizontal="center" vertical="center" wrapText="1"/>
    </xf>
    <xf numFmtId="0" fontId="15" fillId="0" borderId="0" xfId="0" applyFont="1" applyAlignment="1">
      <alignment horizontal="center" vertical="center" wrapText="1"/>
    </xf>
    <xf numFmtId="0" fontId="7" fillId="0" borderId="0" xfId="0" applyFont="1" applyAlignment="1">
      <alignment horizontal="left" vertical="center"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left" vertical="center" wrapText="1"/>
    </xf>
    <xf numFmtId="0" fontId="18"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justify" vertical="center"/>
    </xf>
    <xf numFmtId="176" fontId="19" fillId="2" borderId="2" xfId="0" applyNumberFormat="1" applyFont="1" applyFill="1" applyBorder="1" applyAlignment="1">
      <alignment horizontal="center" vertical="center" wrapText="1"/>
    </xf>
    <xf numFmtId="0" fontId="20" fillId="2" borderId="2" xfId="0" applyFont="1" applyFill="1" applyBorder="1" applyAlignment="1">
      <alignment horizontal="left" vertical="center" wrapText="1"/>
    </xf>
    <xf numFmtId="0" fontId="21"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0" fillId="2" borderId="2" xfId="0" applyFill="1" applyBorder="1">
      <alignment vertical="center"/>
    </xf>
    <xf numFmtId="176" fontId="22" fillId="2" borderId="2" xfId="0" applyNumberFormat="1" applyFont="1" applyFill="1" applyBorder="1" applyAlignment="1">
      <alignment horizontal="center" vertical="center"/>
    </xf>
    <xf numFmtId="0" fontId="18" fillId="2" borderId="2" xfId="0" applyNumberFormat="1" applyFont="1" applyFill="1" applyBorder="1" applyAlignment="1">
      <alignment horizontal="left" vertical="center" wrapText="1"/>
    </xf>
    <xf numFmtId="0" fontId="18" fillId="2" borderId="2" xfId="0" applyNumberFormat="1" applyFont="1" applyFill="1" applyBorder="1" applyAlignment="1">
      <alignment horizontal="center" vertical="center" wrapText="1"/>
    </xf>
    <xf numFmtId="176" fontId="19" fillId="2" borderId="2" xfId="0" applyNumberFormat="1" applyFont="1" applyFill="1" applyBorder="1" applyAlignment="1" applyProtection="1">
      <alignment horizontal="center" vertical="center" wrapText="1"/>
    </xf>
    <xf numFmtId="176" fontId="19" fillId="2" borderId="2" xfId="0" applyNumberFormat="1" applyFont="1" applyFill="1" applyBorder="1" applyAlignment="1" applyProtection="1">
      <alignment horizontal="center" vertical="center" wrapText="1"/>
      <protection locked="0"/>
    </xf>
    <xf numFmtId="0" fontId="0" fillId="0" borderId="2" xfId="0" applyFont="1" applyBorder="1" applyAlignment="1">
      <alignment horizontal="center" vertical="center"/>
    </xf>
    <xf numFmtId="0" fontId="4" fillId="2" borderId="2" xfId="0" applyFont="1" applyFill="1" applyBorder="1" applyAlignment="1">
      <alignment horizontal="left" vertical="center" wrapText="1"/>
    </xf>
    <xf numFmtId="0" fontId="4" fillId="2" borderId="2" xfId="0" applyNumberFormat="1" applyFont="1" applyFill="1" applyBorder="1" applyAlignment="1" applyProtection="1">
      <alignment horizontal="center" vertical="center" wrapText="1"/>
      <protection locked="0"/>
    </xf>
    <xf numFmtId="0" fontId="7" fillId="0" borderId="2" xfId="0" applyFont="1" applyBorder="1" applyAlignment="1">
      <alignment horizontal="justify" vertical="center"/>
    </xf>
    <xf numFmtId="0" fontId="0" fillId="0" borderId="2" xfId="0" applyFont="1" applyBorder="1">
      <alignment vertical="center"/>
    </xf>
    <xf numFmtId="176" fontId="9" fillId="2" borderId="2" xfId="0" applyNumberFormat="1" applyFont="1" applyFill="1" applyBorder="1" applyAlignment="1" applyProtection="1">
      <alignment horizontal="center" vertical="center" wrapText="1"/>
      <protection locked="0"/>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7" fillId="2" borderId="2" xfId="0" applyFont="1" applyFill="1" applyBorder="1" applyAlignment="1">
      <alignment horizontal="left" vertical="center" wrapText="1"/>
    </xf>
    <xf numFmtId="0" fontId="18" fillId="2" borderId="2" xfId="0" applyNumberFormat="1" applyFont="1" applyFill="1" applyBorder="1" applyAlignment="1" applyProtection="1">
      <alignment horizontal="left" vertical="center" wrapText="1"/>
    </xf>
    <xf numFmtId="0" fontId="4" fillId="2" borderId="2" xfId="0" applyNumberFormat="1" applyFont="1" applyFill="1" applyBorder="1" applyAlignment="1" applyProtection="1">
      <alignment horizontal="left" vertical="center" wrapText="1"/>
      <protection locked="0"/>
    </xf>
    <xf numFmtId="0" fontId="13" fillId="2" borderId="2" xfId="0" applyFont="1" applyFill="1" applyBorder="1" applyAlignment="1">
      <alignment horizontal="left" vertical="center" wrapText="1"/>
    </xf>
    <xf numFmtId="0" fontId="0" fillId="0" borderId="0" xfId="0" applyFill="1" applyAlignment="1">
      <alignment vertical="center"/>
    </xf>
    <xf numFmtId="0" fontId="23" fillId="0" borderId="0" xfId="0" applyFont="1" applyFill="1" applyAlignment="1">
      <alignment horizontal="center" vertical="center" wrapText="1"/>
    </xf>
    <xf numFmtId="0" fontId="24"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25"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15" fillId="0" borderId="0" xfId="0" applyFont="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26" fillId="0" borderId="1" xfId="0" applyFont="1" applyFill="1" applyBorder="1" applyAlignment="1">
      <alignment horizontal="justify" vertical="center"/>
    </xf>
    <xf numFmtId="0" fontId="4"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lignment horizontal="left" vertical="center" wrapText="1"/>
    </xf>
    <xf numFmtId="0" fontId="27" fillId="0" borderId="1" xfId="0" applyFont="1" applyFill="1" applyBorder="1" applyAlignment="1">
      <alignment vertical="center" wrapText="1"/>
    </xf>
    <xf numFmtId="0" fontId="4" fillId="0" borderId="1" xfId="0" applyFont="1" applyFill="1" applyBorder="1" applyAlignment="1">
      <alignment horizontal="justify" vertical="center"/>
    </xf>
    <xf numFmtId="0" fontId="8" fillId="0" borderId="1" xfId="0" applyFont="1" applyFill="1" applyBorder="1" applyAlignment="1">
      <alignment horizontal="justify" vertical="center"/>
    </xf>
    <xf numFmtId="0"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5" fillId="0" borderId="5"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176" fontId="8" fillId="0" borderId="1" xfId="0" applyNumberFormat="1" applyFont="1" applyFill="1" applyBorder="1" applyAlignment="1" applyProtection="1">
      <alignment horizontal="center" vertical="center" wrapText="1"/>
      <protection locked="0"/>
    </xf>
    <xf numFmtId="0" fontId="27" fillId="0" borderId="1" xfId="0" applyFont="1" applyFill="1" applyBorder="1">
      <alignment vertical="center"/>
    </xf>
    <xf numFmtId="0" fontId="8" fillId="0" borderId="1" xfId="0" applyFont="1" applyFill="1" applyBorder="1">
      <alignment vertical="center"/>
    </xf>
    <xf numFmtId="176"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NumberFormat="1" applyFont="1" applyFill="1" applyBorder="1" applyAlignment="1">
      <alignment vertical="center" wrapText="1"/>
    </xf>
    <xf numFmtId="0" fontId="2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0" fontId="8" fillId="0" borderId="1" xfId="50" applyFont="1" applyFill="1" applyBorder="1" applyAlignment="1" applyProtection="1">
      <alignment horizontal="center" vertical="center" wrapText="1"/>
    </xf>
    <xf numFmtId="0" fontId="8" fillId="0" borderId="1" xfId="50" applyFont="1" applyFill="1" applyBorder="1" applyAlignment="1" applyProtection="1">
      <alignment horizontal="left" vertical="center" wrapText="1"/>
    </xf>
    <xf numFmtId="176" fontId="4" fillId="0" borderId="1" xfId="0" applyNumberFormat="1" applyFont="1" applyFill="1" applyBorder="1" applyAlignment="1">
      <alignment horizontal="center" vertical="center" wrapText="1"/>
    </xf>
    <xf numFmtId="0" fontId="7" fillId="0" borderId="0" xfId="0" applyFont="1" applyFill="1" applyAlignment="1">
      <alignment horizontal="justify" vertical="center"/>
    </xf>
    <xf numFmtId="0" fontId="26" fillId="0" borderId="1"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8" xfId="0" applyFont="1" applyFill="1" applyBorder="1" applyAlignment="1">
      <alignment horizontal="center" vertical="center" wrapText="1"/>
    </xf>
    <xf numFmtId="0" fontId="26" fillId="0" borderId="8" xfId="0" applyFont="1" applyFill="1" applyBorder="1" applyAlignment="1">
      <alignment horizontal="justify" vertical="center"/>
    </xf>
    <xf numFmtId="0" fontId="8" fillId="0" borderId="8" xfId="0" applyNumberFormat="1" applyFont="1" applyFill="1" applyBorder="1" applyAlignment="1" applyProtection="1">
      <alignment horizontal="center" vertical="center" wrapText="1"/>
      <protection locked="0"/>
    </xf>
    <xf numFmtId="0" fontId="4" fillId="0" borderId="8"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8" xfId="0" applyNumberFormat="1" applyFont="1" applyFill="1" applyBorder="1" applyAlignment="1">
      <alignment horizontal="left" vertical="center" wrapText="1"/>
    </xf>
    <xf numFmtId="0" fontId="4" fillId="0" borderId="8"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0" fillId="0" borderId="1" xfId="0" applyFill="1" applyBorder="1">
      <alignment vertical="center"/>
    </xf>
    <xf numFmtId="0" fontId="20" fillId="0" borderId="1" xfId="0"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4" fillId="0" borderId="8" xfId="0" applyNumberFormat="1" applyFont="1" applyFill="1" applyBorder="1" applyAlignment="1">
      <alignment vertical="center" wrapText="1"/>
    </xf>
    <xf numFmtId="176" fontId="4" fillId="0" borderId="8" xfId="0" applyNumberFormat="1" applyFont="1" applyFill="1" applyBorder="1" applyAlignment="1">
      <alignment horizontal="center" vertical="center" wrapText="1"/>
    </xf>
    <xf numFmtId="176" fontId="5" fillId="0" borderId="1" xfId="0" applyNumberFormat="1" applyFont="1" applyFill="1" applyBorder="1">
      <alignment vertical="center"/>
    </xf>
    <xf numFmtId="176" fontId="31"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xf>
    <xf numFmtId="0" fontId="30"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7" fillId="0" borderId="8" xfId="0" applyFont="1" applyFill="1" applyBorder="1">
      <alignment vertical="center"/>
    </xf>
    <xf numFmtId="0" fontId="5" fillId="0" borderId="1" xfId="0" applyFont="1" applyFill="1" applyBorder="1">
      <alignment vertical="center"/>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0" fillId="0" borderId="8" xfId="0" applyFont="1" applyFill="1" applyBorder="1" applyAlignment="1">
      <alignment vertical="center" wrapText="1"/>
    </xf>
    <xf numFmtId="0" fontId="20" fillId="0" borderId="8" xfId="0" applyNumberFormat="1" applyFont="1" applyFill="1" applyBorder="1" applyAlignment="1">
      <alignment horizontal="left" vertical="center" wrapText="1"/>
    </xf>
    <xf numFmtId="0" fontId="20" fillId="0" borderId="5" xfId="0" applyNumberFormat="1" applyFont="1" applyFill="1" applyBorder="1" applyAlignment="1" applyProtection="1">
      <alignment horizontal="left" vertical="center" wrapText="1"/>
      <protection locked="0"/>
    </xf>
    <xf numFmtId="0" fontId="20" fillId="0" borderId="5" xfId="0"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0" borderId="5" xfId="0" applyFont="1" applyFill="1" applyBorder="1" applyAlignment="1">
      <alignment horizontal="left" vertical="center" wrapText="1"/>
    </xf>
    <xf numFmtId="0" fontId="33" fillId="0" borderId="5" xfId="0" applyFont="1" applyFill="1" applyBorder="1" applyAlignment="1">
      <alignment horizontal="center" vertical="center" wrapText="1"/>
    </xf>
    <xf numFmtId="0" fontId="8" fillId="0" borderId="5" xfId="0" applyNumberFormat="1" applyFont="1" applyFill="1" applyBorder="1" applyAlignment="1" applyProtection="1">
      <alignment horizontal="center" vertical="center" wrapText="1"/>
      <protection locked="0"/>
    </xf>
    <xf numFmtId="0" fontId="18" fillId="0" borderId="5" xfId="0" applyNumberFormat="1" applyFont="1" applyFill="1" applyBorder="1" applyAlignment="1">
      <alignment horizontal="left" vertical="center" wrapText="1"/>
    </xf>
    <xf numFmtId="179" fontId="19" fillId="0" borderId="1"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wrapText="1"/>
    </xf>
    <xf numFmtId="0" fontId="5" fillId="0" borderId="9" xfId="0" applyFont="1" applyFill="1" applyBorder="1" applyAlignment="1">
      <alignment horizontal="left" vertical="center" wrapText="1"/>
    </xf>
    <xf numFmtId="176" fontId="9" fillId="0" borderId="8" xfId="0" applyNumberFormat="1" applyFont="1" applyFill="1" applyBorder="1" applyAlignment="1">
      <alignment horizontal="center" vertical="center" wrapText="1"/>
    </xf>
    <xf numFmtId="176" fontId="9" fillId="0" borderId="8" xfId="0" applyNumberFormat="1" applyFont="1" applyFill="1" applyBorder="1" applyAlignment="1" applyProtection="1">
      <alignment horizontal="center" vertical="center" wrapText="1"/>
      <protection locked="0"/>
    </xf>
    <xf numFmtId="0" fontId="0" fillId="0" borderId="8" xfId="0" applyFill="1" applyBorder="1">
      <alignment vertical="center"/>
    </xf>
    <xf numFmtId="49" fontId="20" fillId="0" borderId="5" xfId="0" applyNumberFormat="1" applyFont="1" applyFill="1" applyBorder="1" applyAlignment="1">
      <alignment horizontal="center" vertical="center" wrapText="1"/>
    </xf>
    <xf numFmtId="176" fontId="19" fillId="0" borderId="5" xfId="0" applyNumberFormat="1" applyFont="1" applyFill="1" applyBorder="1" applyAlignment="1">
      <alignment horizontal="center" vertical="center" wrapText="1"/>
    </xf>
    <xf numFmtId="176" fontId="19" fillId="0" borderId="5" xfId="0" applyNumberFormat="1" applyFont="1" applyFill="1" applyBorder="1" applyAlignment="1" applyProtection="1">
      <alignment horizontal="center" vertical="center" wrapText="1"/>
      <protection locked="0"/>
    </xf>
    <xf numFmtId="177" fontId="19" fillId="0" borderId="5"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0" fontId="18" fillId="0" borderId="5" xfId="0" applyFont="1" applyFill="1" applyBorder="1" applyAlignment="1">
      <alignment horizontal="left" vertical="center" wrapText="1"/>
    </xf>
    <xf numFmtId="0" fontId="19" fillId="0" borderId="5" xfId="0" applyFont="1" applyFill="1" applyBorder="1" applyAlignment="1">
      <alignment horizontal="center" vertical="center" wrapText="1"/>
    </xf>
    <xf numFmtId="177" fontId="20" fillId="0" borderId="5" xfId="0" applyNumberFormat="1" applyFont="1" applyFill="1" applyBorder="1" applyAlignment="1" applyProtection="1">
      <alignment horizontal="left" vertical="center" wrapText="1"/>
      <protection locked="0"/>
    </xf>
    <xf numFmtId="0" fontId="9" fillId="0" borderId="2" xfId="0"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7" fillId="0" borderId="2" xfId="0" applyFont="1" applyBorder="1" applyAlignment="1">
      <alignment horizontal="center" vertical="center"/>
    </xf>
    <xf numFmtId="0" fontId="25" fillId="0" borderId="2" xfId="0" applyFont="1" applyBorder="1" applyAlignment="1">
      <alignment horizontal="center" vertical="center" wrapText="1"/>
    </xf>
    <xf numFmtId="177" fontId="34" fillId="0" borderId="2" xfId="0" applyNumberFormat="1" applyFont="1" applyBorder="1" applyAlignment="1">
      <alignment horizontal="center" vertical="center"/>
    </xf>
    <xf numFmtId="176" fontId="34" fillId="0" borderId="2" xfId="0" applyNumberFormat="1" applyFont="1" applyBorder="1" applyAlignment="1">
      <alignment horizontal="center" vertical="center"/>
    </xf>
    <xf numFmtId="0" fontId="34" fillId="0" borderId="2" xfId="0" applyFont="1" applyBorder="1" applyAlignment="1">
      <alignment horizontal="center" vertical="center" wrapText="1"/>
    </xf>
    <xf numFmtId="177" fontId="17" fillId="0" borderId="2" xfId="0" applyNumberFormat="1" applyFont="1" applyBorder="1" applyAlignment="1">
      <alignment horizontal="center" vertical="center"/>
    </xf>
    <xf numFmtId="176" fontId="17" fillId="0" borderId="2" xfId="0" applyNumberFormat="1" applyFont="1" applyBorder="1" applyAlignment="1">
      <alignment horizontal="center" vertical="center" wrapText="1"/>
    </xf>
    <xf numFmtId="0" fontId="17" fillId="0" borderId="2" xfId="0" applyFont="1" applyBorder="1" applyAlignment="1">
      <alignment horizontal="justify" vertical="center"/>
    </xf>
    <xf numFmtId="176" fontId="34" fillId="0" borderId="2" xfId="0" applyNumberFormat="1" applyFont="1" applyBorder="1" applyAlignment="1">
      <alignment horizontal="center" vertical="center" wrapText="1"/>
    </xf>
    <xf numFmtId="0" fontId="35" fillId="0" borderId="2" xfId="0" applyFont="1" applyBorder="1" applyAlignment="1">
      <alignment horizontal="justify" vertical="center"/>
    </xf>
    <xf numFmtId="0" fontId="17" fillId="0" borderId="2" xfId="0" applyFont="1" applyBorder="1" applyAlignment="1">
      <alignment vertical="center" wrapText="1"/>
    </xf>
    <xf numFmtId="0" fontId="34" fillId="0" borderId="2" xfId="0" applyFont="1" applyBorder="1" applyAlignment="1">
      <alignment horizontal="center" vertical="center"/>
    </xf>
    <xf numFmtId="0" fontId="34" fillId="0" borderId="2" xfId="0" applyFont="1" applyBorder="1" applyAlignment="1">
      <alignment horizontal="justify" vertical="center" wrapText="1"/>
    </xf>
    <xf numFmtId="0" fontId="0" fillId="0" borderId="0" xfId="0" applyFont="1" applyFill="1" applyAlignment="1">
      <alignment vertical="center"/>
    </xf>
    <xf numFmtId="0" fontId="0" fillId="2" borderId="0" xfId="0" applyFont="1" applyFill="1" applyAlignment="1">
      <alignment vertical="center"/>
    </xf>
    <xf numFmtId="0" fontId="36" fillId="0" borderId="0" xfId="0" applyFont="1" applyFill="1" applyAlignment="1">
      <alignment vertical="center"/>
    </xf>
    <xf numFmtId="0" fontId="36" fillId="2" borderId="0" xfId="0" applyFont="1" applyFill="1" applyAlignment="1">
      <alignment vertical="center"/>
    </xf>
    <xf numFmtId="0" fontId="5" fillId="2" borderId="0" xfId="0" applyFont="1" applyFill="1">
      <alignment vertical="center"/>
    </xf>
    <xf numFmtId="0" fontId="6" fillId="0" borderId="0" xfId="0" applyFont="1" applyFill="1">
      <alignment vertical="center"/>
    </xf>
    <xf numFmtId="0" fontId="6" fillId="2" borderId="0" xfId="0" applyFont="1" applyFill="1">
      <alignment vertical="center"/>
    </xf>
    <xf numFmtId="0" fontId="4" fillId="0" borderId="0" xfId="0" applyFont="1" applyFill="1">
      <alignment vertical="center"/>
    </xf>
    <xf numFmtId="0" fontId="37" fillId="0" borderId="0" xfId="0" applyFont="1" applyFill="1" applyAlignment="1">
      <alignment vertical="center"/>
    </xf>
    <xf numFmtId="0" fontId="20" fillId="0" borderId="0" xfId="0" applyFont="1" applyFill="1" applyAlignment="1">
      <alignment vertical="center"/>
    </xf>
    <xf numFmtId="0" fontId="38" fillId="0" borderId="0" xfId="0" applyFont="1" applyFill="1" applyAlignment="1">
      <alignment vertical="center"/>
    </xf>
    <xf numFmtId="0" fontId="38" fillId="2" borderId="0" xfId="0" applyFont="1" applyFill="1" applyAlignment="1">
      <alignment vertical="center" wrapText="1"/>
    </xf>
    <xf numFmtId="0" fontId="39" fillId="2" borderId="0" xfId="0" applyFont="1" applyFill="1" applyAlignment="1">
      <alignment vertical="center" wrapText="1"/>
    </xf>
    <xf numFmtId="0" fontId="3" fillId="2" borderId="0" xfId="0" applyFont="1" applyFill="1">
      <alignment vertical="center"/>
    </xf>
    <xf numFmtId="0" fontId="0" fillId="2" borderId="0" xfId="0" applyFill="1" applyAlignment="1">
      <alignment vertical="center"/>
    </xf>
    <xf numFmtId="0" fontId="5" fillId="2" borderId="0" xfId="0" applyFont="1" applyFill="1" applyAlignment="1">
      <alignment horizontal="center" vertical="center"/>
    </xf>
    <xf numFmtId="0" fontId="22" fillId="0" borderId="0" xfId="0" applyFont="1" applyFill="1" applyAlignment="1">
      <alignment vertical="center"/>
    </xf>
    <xf numFmtId="0" fontId="40" fillId="0" borderId="0" xfId="0" applyFont="1" applyFill="1" applyAlignment="1">
      <alignment horizontal="center" vertical="center"/>
    </xf>
    <xf numFmtId="0" fontId="41" fillId="0"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wrapText="1"/>
    </xf>
    <xf numFmtId="0" fontId="0" fillId="2" borderId="0" xfId="0" applyFill="1" applyAlignment="1">
      <alignment vertical="center" wrapText="1"/>
    </xf>
    <xf numFmtId="0" fontId="0" fillId="2" borderId="0" xfId="0" applyFill="1" applyAlignment="1">
      <alignment horizontal="center" vertical="center" wrapText="1"/>
    </xf>
    <xf numFmtId="176" fontId="0" fillId="2" borderId="0" xfId="0" applyNumberFormat="1" applyFill="1" applyAlignment="1">
      <alignment horizontal="center" vertical="center" wrapText="1"/>
    </xf>
    <xf numFmtId="0" fontId="42" fillId="2" borderId="0" xfId="0" applyFont="1" applyFill="1" applyAlignment="1">
      <alignment horizontal="center" vertical="center" wrapText="1"/>
    </xf>
    <xf numFmtId="0" fontId="43" fillId="2" borderId="0" xfId="0" applyFont="1" applyFill="1" applyAlignment="1">
      <alignment horizontal="center" vertical="center"/>
    </xf>
    <xf numFmtId="0" fontId="43" fillId="2" borderId="0" xfId="0" applyFont="1" applyFill="1" applyAlignment="1">
      <alignment horizontal="left" vertical="center" wrapText="1"/>
    </xf>
    <xf numFmtId="0" fontId="43" fillId="2" borderId="0" xfId="0" applyFont="1" applyFill="1" applyAlignment="1">
      <alignment horizontal="center" vertical="center" wrapText="1"/>
    </xf>
    <xf numFmtId="0" fontId="44" fillId="2" borderId="5" xfId="0" applyNumberFormat="1" applyFont="1" applyFill="1" applyBorder="1" applyAlignment="1">
      <alignment horizontal="center" vertical="center"/>
    </xf>
    <xf numFmtId="0" fontId="44" fillId="2" borderId="5" xfId="0" applyNumberFormat="1" applyFont="1" applyFill="1" applyBorder="1" applyAlignment="1">
      <alignment horizontal="center" vertical="center" wrapText="1"/>
    </xf>
    <xf numFmtId="0" fontId="45" fillId="0" borderId="10"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0" fontId="44" fillId="2" borderId="2" xfId="0" applyNumberFormat="1" applyFont="1" applyFill="1" applyBorder="1" applyAlignment="1" applyProtection="1">
      <alignment horizontal="center" vertical="center" wrapText="1"/>
      <protection locked="0"/>
    </xf>
    <xf numFmtId="0" fontId="44" fillId="2" borderId="13" xfId="0" applyNumberFormat="1" applyFont="1" applyFill="1" applyBorder="1" applyAlignment="1" applyProtection="1">
      <alignment horizontal="center" vertical="center" wrapText="1"/>
      <protection locked="0"/>
    </xf>
    <xf numFmtId="0" fontId="44" fillId="2" borderId="5" xfId="0" applyNumberFormat="1" applyFont="1" applyFill="1" applyBorder="1" applyAlignment="1" applyProtection="1">
      <alignment horizontal="center" vertical="center" wrapText="1"/>
      <protection locked="0"/>
    </xf>
    <xf numFmtId="0" fontId="45" fillId="0" borderId="14" xfId="0" applyFont="1" applyBorder="1" applyAlignment="1">
      <alignment horizontal="center" vertical="center" wrapText="1"/>
    </xf>
    <xf numFmtId="0" fontId="45" fillId="0" borderId="0" xfId="0" applyFont="1" applyAlignment="1">
      <alignment horizontal="center" vertical="center" wrapText="1"/>
    </xf>
    <xf numFmtId="0" fontId="45" fillId="0" borderId="15" xfId="0" applyFont="1" applyBorder="1" applyAlignment="1">
      <alignment horizontal="center" vertical="center" wrapText="1"/>
    </xf>
    <xf numFmtId="0" fontId="44" fillId="2" borderId="3" xfId="0" applyNumberFormat="1" applyFont="1" applyFill="1" applyBorder="1" applyAlignment="1" applyProtection="1">
      <alignment horizontal="center" vertical="center" wrapText="1"/>
      <protection locked="0"/>
    </xf>
    <xf numFmtId="0" fontId="44" fillId="2" borderId="13" xfId="0" applyNumberFormat="1"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5" xfId="0" applyFont="1" applyFill="1" applyBorder="1" applyAlignment="1">
      <alignment horizontal="left" vertical="center" wrapText="1"/>
    </xf>
    <xf numFmtId="0" fontId="22" fillId="2" borderId="5" xfId="0" applyFont="1" applyFill="1" applyBorder="1" applyAlignment="1">
      <alignment vertical="center" wrapText="1"/>
    </xf>
    <xf numFmtId="0" fontId="8" fillId="2" borderId="5" xfId="0" applyFont="1" applyFill="1" applyBorder="1" applyAlignment="1">
      <alignment vertical="center" wrapText="1"/>
    </xf>
    <xf numFmtId="0" fontId="20" fillId="2" borderId="5" xfId="0" applyFont="1" applyFill="1" applyBorder="1" applyAlignment="1">
      <alignment vertical="center" wrapText="1"/>
    </xf>
    <xf numFmtId="0" fontId="20" fillId="2" borderId="5" xfId="0" applyFont="1" applyFill="1" applyBorder="1" applyAlignment="1">
      <alignment horizontal="center" vertical="center" wrapText="1"/>
    </xf>
    <xf numFmtId="0" fontId="22" fillId="2" borderId="16" xfId="0" applyFont="1" applyFill="1" applyBorder="1" applyAlignment="1">
      <alignment vertical="center" wrapText="1"/>
    </xf>
    <xf numFmtId="0" fontId="8" fillId="2" borderId="4" xfId="0" applyFont="1" applyFill="1" applyBorder="1" applyAlignment="1">
      <alignment vertical="center" wrapText="1"/>
    </xf>
    <xf numFmtId="0" fontId="20" fillId="2" borderId="17" xfId="0" applyFont="1" applyFill="1" applyBorder="1" applyAlignment="1">
      <alignment vertical="center" wrapText="1"/>
    </xf>
    <xf numFmtId="0" fontId="22" fillId="2" borderId="18" xfId="0" applyFont="1" applyFill="1" applyBorder="1" applyAlignment="1">
      <alignment vertical="center" wrapText="1"/>
    </xf>
    <xf numFmtId="0" fontId="8" fillId="2" borderId="2" xfId="0" applyFont="1" applyFill="1" applyBorder="1" applyAlignment="1">
      <alignment vertical="center" wrapText="1"/>
    </xf>
    <xf numFmtId="0" fontId="8" fillId="2" borderId="0" xfId="0" applyFont="1" applyFill="1" applyAlignment="1">
      <alignment horizontal="justify" vertical="center"/>
    </xf>
    <xf numFmtId="0" fontId="20" fillId="2" borderId="5" xfId="0" applyNumberFormat="1" applyFont="1" applyFill="1" applyBorder="1" applyAlignment="1">
      <alignment horizontal="center" vertical="center" wrapText="1"/>
    </xf>
    <xf numFmtId="176" fontId="3" fillId="2" borderId="0" xfId="0" applyNumberFormat="1" applyFont="1" applyFill="1" applyAlignment="1">
      <alignment horizontal="center" vertical="center" wrapText="1"/>
    </xf>
    <xf numFmtId="176" fontId="46" fillId="2" borderId="0" xfId="0" applyNumberFormat="1" applyFont="1" applyFill="1" applyAlignment="1">
      <alignment horizontal="center" vertical="center" wrapText="1"/>
    </xf>
    <xf numFmtId="176" fontId="44" fillId="2" borderId="5" xfId="0" applyNumberFormat="1" applyFont="1" applyFill="1" applyBorder="1" applyAlignment="1" applyProtection="1">
      <alignment horizontal="center" vertical="center" wrapText="1"/>
      <protection locked="0"/>
    </xf>
    <xf numFmtId="176" fontId="47" fillId="2" borderId="5" xfId="0" applyNumberFormat="1" applyFont="1" applyFill="1" applyBorder="1" applyAlignment="1" applyProtection="1">
      <alignment horizontal="center" vertical="center" wrapText="1"/>
      <protection locked="0"/>
    </xf>
    <xf numFmtId="176" fontId="48" fillId="2" borderId="5" xfId="0" applyNumberFormat="1" applyFont="1" applyFill="1" applyBorder="1" applyAlignment="1" applyProtection="1">
      <alignment horizontal="center" vertical="center" wrapText="1"/>
      <protection locked="0"/>
    </xf>
    <xf numFmtId="0" fontId="20" fillId="2" borderId="5" xfId="0" applyFont="1" applyFill="1" applyBorder="1" applyAlignment="1">
      <alignment horizontal="left" vertical="center" wrapText="1"/>
    </xf>
    <xf numFmtId="176" fontId="19" fillId="2" borderId="5" xfId="0" applyNumberFormat="1"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5" xfId="0" applyNumberFormat="1" applyFont="1" applyFill="1" applyBorder="1" applyAlignment="1">
      <alignment horizontal="center" vertical="center" wrapText="1"/>
    </xf>
    <xf numFmtId="0" fontId="20" fillId="2" borderId="5" xfId="0" applyNumberFormat="1" applyFont="1" applyFill="1" applyBorder="1" applyAlignment="1">
      <alignment horizontal="left" vertical="center" wrapText="1"/>
    </xf>
    <xf numFmtId="49" fontId="19" fillId="2" borderId="5" xfId="0" applyNumberFormat="1" applyFont="1" applyFill="1" applyBorder="1" applyAlignment="1">
      <alignment horizontal="center" vertical="center" wrapText="1"/>
    </xf>
    <xf numFmtId="177" fontId="19" fillId="2" borderId="5" xfId="0" applyNumberFormat="1" applyFont="1" applyFill="1" applyBorder="1" applyAlignment="1">
      <alignment horizontal="center" vertical="center" wrapText="1"/>
    </xf>
    <xf numFmtId="0" fontId="49" fillId="2" borderId="5" xfId="0" applyFont="1" applyFill="1" applyBorder="1" applyAlignment="1">
      <alignment horizontal="center" vertical="center" wrapText="1"/>
    </xf>
    <xf numFmtId="0" fontId="20" fillId="2" borderId="5" xfId="0" applyFont="1" applyFill="1" applyBorder="1" applyAlignment="1" applyProtection="1">
      <alignment horizontal="left" vertical="center" wrapText="1"/>
      <protection locked="0"/>
    </xf>
    <xf numFmtId="0" fontId="50" fillId="2" borderId="0" xfId="0" applyFont="1" applyFill="1" applyAlignment="1">
      <alignment horizontal="center" vertical="center" wrapText="1"/>
    </xf>
    <xf numFmtId="0" fontId="48" fillId="2" borderId="5" xfId="0" applyNumberFormat="1" applyFont="1" applyFill="1" applyBorder="1" applyAlignment="1">
      <alignment horizontal="center" vertical="center" wrapText="1"/>
    </xf>
    <xf numFmtId="49" fontId="20" fillId="2" borderId="5" xfId="0" applyNumberFormat="1" applyFont="1" applyFill="1" applyBorder="1" applyAlignment="1">
      <alignment horizontal="center" vertical="center" wrapText="1"/>
    </xf>
    <xf numFmtId="0" fontId="51" fillId="2" borderId="5" xfId="0" applyNumberFormat="1" applyFont="1" applyFill="1" applyBorder="1" applyAlignment="1">
      <alignment horizontal="left" vertical="center" wrapText="1"/>
    </xf>
    <xf numFmtId="0" fontId="20" fillId="2" borderId="5" xfId="0" applyNumberFormat="1" applyFont="1" applyFill="1" applyBorder="1" applyAlignment="1" applyProtection="1">
      <alignment horizontal="center" vertical="center" wrapText="1"/>
      <protection locked="0"/>
    </xf>
    <xf numFmtId="0" fontId="20" fillId="2" borderId="5" xfId="0" applyNumberFormat="1" applyFont="1" applyFill="1" applyBorder="1" applyAlignment="1">
      <alignment vertical="center" wrapText="1"/>
    </xf>
    <xf numFmtId="0" fontId="20" fillId="2" borderId="5" xfId="0" applyNumberFormat="1" applyFont="1" applyFill="1" applyBorder="1" applyAlignment="1" applyProtection="1">
      <alignment horizontal="left" vertical="center" wrapText="1"/>
      <protection locked="0"/>
    </xf>
    <xf numFmtId="0" fontId="21" fillId="2" borderId="5" xfId="0" applyNumberFormat="1" applyFont="1" applyFill="1" applyBorder="1" applyAlignment="1">
      <alignment vertical="center" wrapText="1"/>
    </xf>
    <xf numFmtId="0" fontId="21" fillId="2" borderId="5" xfId="0" applyFont="1" applyFill="1" applyBorder="1" applyAlignment="1">
      <alignment horizontal="center" vertical="center" wrapText="1"/>
    </xf>
    <xf numFmtId="0" fontId="20" fillId="2" borderId="5" xfId="0" applyFont="1" applyFill="1" applyBorder="1" applyAlignment="1" applyProtection="1">
      <alignment horizontal="center" vertical="center" wrapText="1"/>
      <protection locked="0"/>
    </xf>
    <xf numFmtId="176" fontId="19" fillId="2" borderId="5" xfId="0" applyNumberFormat="1" applyFont="1" applyFill="1" applyBorder="1" applyAlignment="1" applyProtection="1">
      <alignment horizontal="center" vertical="center" wrapText="1"/>
      <protection locked="0"/>
    </xf>
    <xf numFmtId="176" fontId="19" fillId="2" borderId="5" xfId="0" applyNumberFormat="1" applyFont="1" applyFill="1" applyBorder="1" applyAlignment="1" applyProtection="1">
      <alignment horizontal="center" vertical="center" wrapText="1"/>
    </xf>
    <xf numFmtId="0" fontId="19" fillId="2" borderId="5" xfId="0" applyFont="1" applyFill="1" applyBorder="1" applyAlignment="1">
      <alignment horizontal="left" vertical="center" wrapText="1"/>
    </xf>
    <xf numFmtId="176" fontId="49" fillId="2" borderId="5" xfId="0" applyNumberFormat="1" applyFont="1" applyFill="1" applyBorder="1" applyAlignment="1" applyProtection="1">
      <alignment horizontal="center" vertical="center" wrapText="1"/>
      <protection locked="0"/>
    </xf>
    <xf numFmtId="176" fontId="49" fillId="2" borderId="5" xfId="0" applyNumberFormat="1" applyFont="1" applyFill="1" applyBorder="1" applyAlignment="1">
      <alignment horizontal="center" vertical="center" wrapText="1"/>
    </xf>
    <xf numFmtId="176" fontId="20" fillId="2" borderId="5" xfId="0" applyNumberFormat="1" applyFont="1" applyFill="1" applyBorder="1" applyAlignment="1" applyProtection="1">
      <alignment horizontal="center" vertical="center" wrapText="1"/>
      <protection locked="0"/>
    </xf>
    <xf numFmtId="176" fontId="6" fillId="2" borderId="5" xfId="0" applyNumberFormat="1" applyFont="1" applyFill="1" applyBorder="1" applyAlignment="1">
      <alignment horizontal="center" vertical="center" wrapText="1"/>
    </xf>
    <xf numFmtId="176" fontId="22" fillId="2" borderId="5" xfId="0" applyNumberFormat="1" applyFont="1" applyFill="1" applyBorder="1" applyAlignment="1">
      <alignment horizontal="center" vertical="center" wrapText="1"/>
    </xf>
    <xf numFmtId="0" fontId="8" fillId="2" borderId="5" xfId="0" applyFont="1" applyFill="1" applyBorder="1" applyAlignment="1">
      <alignment horizontal="left" vertical="center" wrapText="1"/>
    </xf>
    <xf numFmtId="176" fontId="8" fillId="2" borderId="5" xfId="0" applyNumberFormat="1" applyFont="1" applyFill="1" applyBorder="1" applyAlignment="1" applyProtection="1">
      <alignment horizontal="center" vertical="center" wrapText="1"/>
      <protection locked="0"/>
    </xf>
    <xf numFmtId="177" fontId="19" fillId="2" borderId="5" xfId="0" applyNumberFormat="1" applyFont="1" applyFill="1" applyBorder="1" applyAlignment="1" applyProtection="1">
      <alignment horizontal="center" vertical="center" wrapText="1"/>
      <protection locked="0"/>
    </xf>
    <xf numFmtId="177" fontId="20" fillId="2" borderId="5" xfId="0" applyNumberFormat="1" applyFont="1" applyFill="1" applyBorder="1" applyAlignment="1" applyProtection="1">
      <alignment horizontal="left" vertical="center" wrapText="1"/>
      <protection locked="0"/>
    </xf>
    <xf numFmtId="49" fontId="20" fillId="2" borderId="5" xfId="0" applyNumberFormat="1" applyFont="1" applyFill="1" applyBorder="1" applyAlignment="1">
      <alignment vertical="center" wrapText="1"/>
    </xf>
    <xf numFmtId="0" fontId="19" fillId="2" borderId="5" xfId="0" applyNumberFormat="1" applyFont="1" applyFill="1" applyBorder="1" applyAlignment="1">
      <alignment vertical="center" wrapText="1"/>
    </xf>
    <xf numFmtId="0" fontId="6" fillId="2" borderId="0" xfId="0" applyFont="1" applyFill="1" applyAlignment="1">
      <alignment vertical="center" wrapText="1"/>
    </xf>
    <xf numFmtId="0" fontId="19" fillId="2" borderId="5" xfId="0" applyNumberFormat="1" applyFont="1" applyFill="1" applyBorder="1" applyAlignment="1">
      <alignment horizontal="left" vertical="center" wrapText="1"/>
    </xf>
    <xf numFmtId="0" fontId="19" fillId="2" borderId="5" xfId="0" applyNumberFormat="1" applyFont="1" applyFill="1" applyBorder="1" applyAlignment="1" applyProtection="1">
      <alignment horizontal="left" vertical="center" wrapText="1"/>
      <protection locked="0"/>
    </xf>
    <xf numFmtId="0" fontId="20" fillId="2" borderId="5" xfId="0" applyNumberFormat="1" applyFont="1" applyFill="1" applyBorder="1" applyAlignment="1" applyProtection="1">
      <alignment horizontal="left" vertical="center" wrapText="1"/>
    </xf>
    <xf numFmtId="0" fontId="20" fillId="2" borderId="5" xfId="0" applyNumberFormat="1" applyFont="1" applyFill="1" applyBorder="1" applyAlignment="1" applyProtection="1">
      <alignment horizontal="center" vertical="center" wrapText="1"/>
    </xf>
    <xf numFmtId="0" fontId="52" fillId="2" borderId="5" xfId="0" applyNumberFormat="1" applyFont="1" applyFill="1" applyBorder="1" applyAlignment="1">
      <alignment horizontal="center" vertical="center" wrapText="1"/>
    </xf>
    <xf numFmtId="0" fontId="19" fillId="2" borderId="5" xfId="0" applyNumberFormat="1" applyFont="1" applyFill="1" applyBorder="1" applyAlignment="1" applyProtection="1">
      <alignment horizontal="center" vertical="center" wrapText="1"/>
      <protection locked="0"/>
    </xf>
    <xf numFmtId="0" fontId="19" fillId="2" borderId="5" xfId="0" applyNumberFormat="1" applyFont="1" applyFill="1" applyBorder="1" applyAlignment="1" applyProtection="1">
      <alignment horizontal="center" vertical="center" wrapText="1"/>
    </xf>
    <xf numFmtId="0" fontId="53" fillId="2" borderId="5" xfId="0" applyNumberFormat="1" applyFont="1" applyFill="1" applyBorder="1" applyAlignment="1">
      <alignment horizontal="center" vertical="center" wrapText="1"/>
    </xf>
    <xf numFmtId="0" fontId="54" fillId="2" borderId="5" xfId="0" applyNumberFormat="1" applyFont="1" applyFill="1" applyBorder="1" applyAlignment="1">
      <alignment horizontal="center" vertical="center" wrapText="1"/>
    </xf>
    <xf numFmtId="0" fontId="9" fillId="2" borderId="5" xfId="0" applyFont="1" applyFill="1" applyBorder="1">
      <alignment vertical="center"/>
    </xf>
    <xf numFmtId="0" fontId="55" fillId="2" borderId="5" xfId="0" applyFont="1" applyFill="1" applyBorder="1" applyAlignment="1">
      <alignment horizontal="center" vertical="center" wrapText="1"/>
    </xf>
    <xf numFmtId="0" fontId="19" fillId="2" borderId="5" xfId="0" applyFont="1" applyFill="1" applyBorder="1" applyAlignment="1" applyProtection="1">
      <alignment horizontal="center" vertical="center" wrapText="1"/>
    </xf>
    <xf numFmtId="0" fontId="22" fillId="2" borderId="5" xfId="0" applyNumberFormat="1" applyFont="1" applyFill="1" applyBorder="1" applyAlignment="1">
      <alignment horizontal="center" vertical="center" wrapText="1"/>
    </xf>
    <xf numFmtId="0" fontId="6" fillId="2" borderId="5" xfId="0" applyFont="1" applyFill="1" applyBorder="1" applyAlignment="1">
      <alignment vertical="center" wrapText="1"/>
    </xf>
    <xf numFmtId="0" fontId="6" fillId="2" borderId="5" xfId="0" applyFont="1" applyFill="1" applyBorder="1" applyAlignment="1">
      <alignment horizontal="center" vertical="center" wrapText="1"/>
    </xf>
    <xf numFmtId="0" fontId="56" fillId="2"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8" fillId="2" borderId="5" xfId="0" applyNumberFormat="1" applyFont="1" applyFill="1" applyBorder="1" applyAlignment="1">
      <alignment horizontal="left" vertical="center" wrapText="1"/>
    </xf>
    <xf numFmtId="0" fontId="22" fillId="2" borderId="5" xfId="0" applyNumberFormat="1" applyFont="1" applyFill="1" applyBorder="1" applyAlignment="1" applyProtection="1">
      <alignment horizontal="left" vertical="center" wrapText="1"/>
      <protection locked="0"/>
    </xf>
    <xf numFmtId="176" fontId="54" fillId="2" borderId="5" xfId="0" applyNumberFormat="1" applyFont="1" applyFill="1" applyBorder="1" applyAlignment="1">
      <alignment horizontal="center" vertical="center" wrapText="1"/>
    </xf>
    <xf numFmtId="176" fontId="20" fillId="2" borderId="5" xfId="0" applyNumberFormat="1" applyFont="1" applyFill="1" applyBorder="1" applyAlignment="1">
      <alignment horizontal="center" vertical="center" wrapText="1"/>
    </xf>
    <xf numFmtId="0" fontId="20" fillId="2" borderId="5" xfId="50" applyFont="1" applyFill="1" applyBorder="1" applyAlignment="1">
      <alignment horizontal="left" vertical="center" wrapText="1"/>
    </xf>
    <xf numFmtId="0" fontId="9" fillId="2" borderId="5" xfId="0"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22" fillId="2" borderId="5" xfId="0" applyNumberFormat="1" applyFont="1" applyFill="1" applyBorder="1" applyAlignment="1">
      <alignment horizontal="left" vertical="center" wrapText="1"/>
    </xf>
    <xf numFmtId="0" fontId="8" fillId="2" borderId="5" xfId="0" applyFont="1" applyFill="1" applyBorder="1" applyAlignment="1">
      <alignment horizontal="center" vertical="center" wrapText="1"/>
    </xf>
    <xf numFmtId="0" fontId="6" fillId="2" borderId="5" xfId="0" applyNumberFormat="1" applyFont="1" applyFill="1" applyBorder="1" applyAlignment="1">
      <alignment vertical="center" wrapText="1"/>
    </xf>
    <xf numFmtId="0" fontId="20" fillId="2" borderId="5" xfId="0" applyFont="1" applyFill="1" applyBorder="1" applyAlignment="1" applyProtection="1">
      <alignment horizontal="left" vertical="center" wrapText="1"/>
    </xf>
    <xf numFmtId="0" fontId="6" fillId="2" borderId="5" xfId="0" applyNumberFormat="1" applyFont="1" applyFill="1" applyBorder="1" applyAlignment="1">
      <alignment horizontal="left" vertical="center" wrapText="1"/>
    </xf>
    <xf numFmtId="49" fontId="20" fillId="2" borderId="5" xfId="0" applyNumberFormat="1" applyFont="1" applyFill="1" applyBorder="1" applyAlignment="1">
      <alignment horizontal="left" vertical="center" wrapText="1"/>
    </xf>
    <xf numFmtId="177" fontId="8" fillId="2" borderId="5" xfId="0" applyNumberFormat="1"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177" fontId="6" fillId="2" borderId="5" xfId="0" applyNumberFormat="1" applyFont="1" applyFill="1" applyBorder="1" applyAlignment="1">
      <alignment horizontal="center" vertical="center" wrapText="1"/>
    </xf>
    <xf numFmtId="177" fontId="6" fillId="2" borderId="5" xfId="0" applyNumberFormat="1" applyFont="1" applyFill="1" applyBorder="1" applyAlignment="1">
      <alignment horizontal="left" vertical="center" wrapText="1"/>
    </xf>
    <xf numFmtId="49" fontId="6" fillId="2" borderId="5" xfId="0" applyNumberFormat="1" applyFont="1" applyFill="1" applyBorder="1" applyAlignment="1">
      <alignment horizontal="center" vertical="center" wrapText="1"/>
    </xf>
    <xf numFmtId="177" fontId="20" fillId="2" borderId="5" xfId="0" applyNumberFormat="1" applyFont="1" applyFill="1" applyBorder="1" applyAlignment="1">
      <alignment horizontal="left" vertical="center" wrapText="1"/>
    </xf>
    <xf numFmtId="177" fontId="19" fillId="2" borderId="5" xfId="0" applyNumberFormat="1" applyFont="1" applyFill="1" applyBorder="1" applyAlignment="1" applyProtection="1">
      <alignment horizontal="left" vertical="center" wrapText="1"/>
      <protection locked="0"/>
    </xf>
    <xf numFmtId="0" fontId="19" fillId="2" borderId="5" xfId="0" applyFont="1" applyFill="1" applyBorder="1" applyAlignment="1" applyProtection="1">
      <alignment horizontal="left" vertical="center" wrapText="1"/>
      <protection locked="0"/>
    </xf>
    <xf numFmtId="177" fontId="19" fillId="2" borderId="5" xfId="0" applyNumberFormat="1" applyFont="1" applyFill="1" applyBorder="1" applyAlignment="1">
      <alignment horizontal="left" vertical="center" wrapText="1"/>
    </xf>
    <xf numFmtId="0" fontId="6" fillId="2" borderId="5" xfId="0" applyFont="1" applyFill="1" applyBorder="1">
      <alignment vertical="center"/>
    </xf>
    <xf numFmtId="0" fontId="6" fillId="2" borderId="5" xfId="0" applyFont="1" applyFill="1" applyBorder="1" applyAlignment="1">
      <alignment horizontal="center" vertical="center"/>
    </xf>
    <xf numFmtId="176" fontId="6" fillId="2" borderId="5" xfId="0" applyNumberFormat="1" applyFont="1" applyFill="1" applyBorder="1" applyAlignment="1">
      <alignment horizontal="center" vertical="center"/>
    </xf>
    <xf numFmtId="0" fontId="6" fillId="2" borderId="13" xfId="0" applyFont="1" applyFill="1" applyBorder="1" applyAlignment="1">
      <alignment vertical="center" wrapText="1"/>
    </xf>
    <xf numFmtId="0" fontId="0" fillId="0" borderId="0" xfId="0" applyFill="1">
      <alignment vertical="center"/>
    </xf>
    <xf numFmtId="0" fontId="6" fillId="0" borderId="0" xfId="0" applyFont="1">
      <alignment vertical="center"/>
    </xf>
    <xf numFmtId="0" fontId="8" fillId="0" borderId="0" xfId="0" applyFont="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57" fillId="2" borderId="0" xfId="0" applyFont="1" applyFill="1" applyAlignment="1">
      <alignment horizontal="left" vertical="center" wrapText="1"/>
    </xf>
    <xf numFmtId="0" fontId="57" fillId="2" borderId="0" xfId="0" applyFont="1" applyFill="1" applyAlignment="1">
      <alignment horizontal="center" vertical="center" wrapText="1"/>
    </xf>
    <xf numFmtId="0" fontId="55" fillId="2" borderId="5" xfId="0" applyNumberFormat="1" applyFont="1" applyFill="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55" fillId="2" borderId="13" xfId="0" applyNumberFormat="1" applyFont="1" applyFill="1" applyBorder="1" applyAlignment="1" applyProtection="1">
      <alignment horizontal="center" vertical="center" wrapText="1"/>
      <protection locked="0"/>
    </xf>
    <xf numFmtId="0" fontId="55" fillId="2" borderId="5" xfId="0" applyNumberFormat="1" applyFont="1" applyFill="1" applyBorder="1" applyAlignment="1" applyProtection="1">
      <alignment horizontal="center" vertical="center" wrapText="1"/>
      <protection locked="0"/>
    </xf>
    <xf numFmtId="0" fontId="28" fillId="0" borderId="14" xfId="0" applyFont="1" applyBorder="1" applyAlignment="1">
      <alignment horizontal="center" vertical="center" wrapText="1"/>
    </xf>
    <xf numFmtId="0" fontId="28" fillId="0" borderId="0" xfId="0" applyFont="1" applyAlignment="1">
      <alignment horizontal="center" vertical="center" wrapText="1"/>
    </xf>
    <xf numFmtId="0" fontId="28" fillId="0" borderId="15" xfId="0" applyFont="1" applyBorder="1" applyAlignment="1">
      <alignment horizontal="center" vertical="center" wrapText="1"/>
    </xf>
    <xf numFmtId="0" fontId="55" fillId="2" borderId="13"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0" fillId="0" borderId="5" xfId="0" applyFont="1" applyFill="1" applyBorder="1" applyAlignment="1">
      <alignment vertical="center" wrapText="1"/>
    </xf>
    <xf numFmtId="0" fontId="8" fillId="0" borderId="5" xfId="0" applyFont="1" applyFill="1" applyBorder="1" applyAlignment="1">
      <alignment vertical="center" wrapText="1"/>
    </xf>
    <xf numFmtId="0" fontId="20" fillId="0" borderId="16" xfId="0" applyFont="1" applyFill="1" applyBorder="1" applyAlignment="1">
      <alignment vertical="center" wrapText="1"/>
    </xf>
    <xf numFmtId="0" fontId="8" fillId="0" borderId="4" xfId="0" applyFont="1" applyFill="1" applyBorder="1" applyAlignment="1">
      <alignment vertical="center" wrapText="1"/>
    </xf>
    <xf numFmtId="0" fontId="20" fillId="0" borderId="17" xfId="0" applyFont="1" applyFill="1" applyBorder="1" applyAlignment="1">
      <alignment vertical="center" wrapText="1"/>
    </xf>
    <xf numFmtId="0" fontId="20" fillId="0" borderId="18" xfId="0" applyFont="1" applyFill="1" applyBorder="1" applyAlignment="1">
      <alignment vertical="center" wrapText="1"/>
    </xf>
    <xf numFmtId="0" fontId="8" fillId="0" borderId="2" xfId="0" applyFont="1" applyFill="1" applyBorder="1" applyAlignment="1">
      <alignment vertical="center" wrapText="1"/>
    </xf>
    <xf numFmtId="0" fontId="20" fillId="4" borderId="5" xfId="0" applyFont="1" applyFill="1" applyBorder="1" applyAlignment="1">
      <alignment horizontal="left" vertical="center" wrapText="1"/>
    </xf>
    <xf numFmtId="0" fontId="8" fillId="0" borderId="0" xfId="0" applyFont="1" applyFill="1" applyAlignment="1">
      <alignment horizontal="justify" vertical="center"/>
    </xf>
    <xf numFmtId="176" fontId="8" fillId="2" borderId="0" xfId="0" applyNumberFormat="1" applyFont="1" applyFill="1" applyAlignment="1">
      <alignment horizontal="center" vertical="center" wrapText="1"/>
    </xf>
    <xf numFmtId="176" fontId="28" fillId="2" borderId="0" xfId="0" applyNumberFormat="1" applyFont="1" applyFill="1" applyAlignment="1">
      <alignment horizontal="center" vertical="center" wrapText="1"/>
    </xf>
    <xf numFmtId="176" fontId="9" fillId="0" borderId="1" xfId="0" applyNumberFormat="1" applyFont="1" applyFill="1" applyBorder="1" applyAlignment="1">
      <alignment horizontal="center" vertical="center" wrapText="1"/>
    </xf>
    <xf numFmtId="0" fontId="19"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left" vertical="center" wrapText="1"/>
    </xf>
    <xf numFmtId="49" fontId="19" fillId="0" borderId="5" xfId="0" applyNumberFormat="1" applyFont="1" applyFill="1" applyBorder="1" applyAlignment="1">
      <alignment horizontal="center" vertical="center" wrapText="1"/>
    </xf>
    <xf numFmtId="0" fontId="49" fillId="0" borderId="5" xfId="0" applyFont="1" applyFill="1" applyBorder="1" applyAlignment="1">
      <alignment horizontal="center" vertical="center" wrapText="1"/>
    </xf>
    <xf numFmtId="0" fontId="20" fillId="0" borderId="5" xfId="0" applyFont="1" applyFill="1" applyBorder="1" applyAlignment="1" applyProtection="1">
      <alignment horizontal="left" vertical="center" wrapText="1"/>
      <protection locked="0"/>
    </xf>
    <xf numFmtId="0" fontId="21" fillId="0" borderId="5" xfId="0" applyNumberFormat="1" applyFont="1" applyFill="1" applyBorder="1" applyAlignment="1">
      <alignment horizontal="left" vertical="center" wrapText="1"/>
    </xf>
    <xf numFmtId="0" fontId="20" fillId="0" borderId="5" xfId="0" applyNumberFormat="1" applyFont="1" applyFill="1" applyBorder="1" applyAlignment="1" applyProtection="1">
      <alignment horizontal="center" vertical="center" wrapText="1"/>
      <protection locked="0"/>
    </xf>
    <xf numFmtId="0" fontId="20" fillId="0" borderId="5" xfId="0" applyNumberFormat="1" applyFont="1" applyFill="1" applyBorder="1" applyAlignment="1">
      <alignment vertical="center" wrapText="1"/>
    </xf>
    <xf numFmtId="0" fontId="58" fillId="0" borderId="19" xfId="0" applyFont="1" applyFill="1" applyBorder="1" applyAlignment="1">
      <alignment horizontal="center" vertical="center" wrapText="1"/>
    </xf>
    <xf numFmtId="0" fontId="21" fillId="0" borderId="5" xfId="0" applyNumberFormat="1" applyFont="1" applyFill="1" applyBorder="1" applyAlignment="1">
      <alignment vertical="center" wrapText="1"/>
    </xf>
    <xf numFmtId="0" fontId="21" fillId="0" borderId="5" xfId="0" applyFont="1" applyFill="1" applyBorder="1" applyAlignment="1">
      <alignment horizontal="center" vertical="center" wrapText="1"/>
    </xf>
    <xf numFmtId="0" fontId="20" fillId="0" borderId="5" xfId="0" applyFont="1" applyFill="1" applyBorder="1" applyAlignment="1" applyProtection="1">
      <alignment horizontal="center" vertical="center" wrapText="1"/>
      <protection locked="0"/>
    </xf>
    <xf numFmtId="176" fontId="19" fillId="0" borderId="5" xfId="0" applyNumberFormat="1" applyFont="1"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wrapText="1"/>
      <protection locked="0"/>
    </xf>
    <xf numFmtId="176" fontId="49" fillId="0" borderId="5" xfId="0" applyNumberFormat="1" applyFont="1" applyFill="1" applyBorder="1" applyAlignment="1">
      <alignment horizontal="center" vertical="center" wrapText="1"/>
    </xf>
    <xf numFmtId="176" fontId="20" fillId="0" borderId="5" xfId="0" applyNumberFormat="1" applyFont="1" applyFill="1" applyBorder="1" applyAlignment="1" applyProtection="1">
      <alignment horizontal="center" vertical="center" wrapText="1"/>
      <protection locked="0"/>
    </xf>
    <xf numFmtId="176" fontId="6" fillId="0" borderId="5" xfId="0" applyNumberFormat="1" applyFont="1" applyFill="1" applyBorder="1" applyAlignment="1">
      <alignment horizontal="center" vertical="center" wrapText="1"/>
    </xf>
    <xf numFmtId="176" fontId="22" fillId="0" borderId="5"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176" fontId="8" fillId="0" borderId="5" xfId="0" applyNumberFormat="1" applyFont="1" applyFill="1" applyBorder="1" applyAlignment="1" applyProtection="1">
      <alignment horizontal="center" vertical="center" wrapText="1"/>
      <protection locked="0"/>
    </xf>
    <xf numFmtId="177" fontId="19" fillId="0" borderId="5" xfId="0" applyNumberFormat="1" applyFont="1" applyFill="1" applyBorder="1" applyAlignment="1" applyProtection="1">
      <alignment horizontal="center" vertical="center" wrapText="1"/>
      <protection locked="0"/>
    </xf>
    <xf numFmtId="49" fontId="20" fillId="0" borderId="5" xfId="0" applyNumberFormat="1" applyFont="1" applyFill="1" applyBorder="1" applyAlignment="1">
      <alignment vertical="center" wrapText="1"/>
    </xf>
    <xf numFmtId="0" fontId="19" fillId="0" borderId="5" xfId="0" applyNumberFormat="1" applyFont="1" applyFill="1" applyBorder="1" applyAlignment="1">
      <alignment vertical="center" wrapText="1"/>
    </xf>
    <xf numFmtId="0" fontId="22" fillId="0" borderId="5" xfId="0" applyFont="1" applyFill="1" applyBorder="1" applyAlignment="1">
      <alignment vertical="center" wrapText="1"/>
    </xf>
    <xf numFmtId="0" fontId="22" fillId="5" borderId="5"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20" fillId="5" borderId="5" xfId="0" applyNumberFormat="1" applyFont="1" applyFill="1" applyBorder="1" applyAlignment="1" applyProtection="1">
      <alignment horizontal="left" vertical="center" wrapText="1"/>
      <protection locked="0"/>
    </xf>
    <xf numFmtId="0" fontId="20" fillId="5" borderId="5" xfId="0" applyNumberFormat="1" applyFont="1" applyFill="1" applyBorder="1" applyAlignment="1">
      <alignment horizontal="center" vertical="center" wrapText="1"/>
    </xf>
    <xf numFmtId="0" fontId="20" fillId="5" borderId="5" xfId="0" applyFont="1" applyFill="1" applyBorder="1" applyAlignment="1">
      <alignment horizontal="center" vertical="center" wrapText="1"/>
    </xf>
    <xf numFmtId="0" fontId="8" fillId="0" borderId="0" xfId="0" applyFont="1" applyFill="1" applyAlignment="1">
      <alignment vertical="center" wrapText="1"/>
    </xf>
    <xf numFmtId="0" fontId="20" fillId="5" borderId="5" xfId="0" applyNumberFormat="1" applyFont="1" applyFill="1" applyBorder="1" applyAlignment="1" applyProtection="1">
      <alignment horizontal="center" vertical="center" wrapText="1"/>
      <protection locked="0"/>
    </xf>
    <xf numFmtId="0" fontId="20" fillId="0" borderId="5" xfId="0" applyNumberFormat="1" applyFont="1" applyFill="1" applyBorder="1" applyAlignment="1" applyProtection="1">
      <alignment horizontal="left" vertical="center" wrapText="1"/>
    </xf>
    <xf numFmtId="0" fontId="20" fillId="0" borderId="5" xfId="0" applyNumberFormat="1" applyFont="1" applyFill="1" applyBorder="1" applyAlignment="1" applyProtection="1">
      <alignment horizontal="center" vertical="center" wrapText="1"/>
    </xf>
    <xf numFmtId="0" fontId="20" fillId="5" borderId="5" xfId="0" applyFont="1" applyFill="1" applyBorder="1" applyAlignment="1" applyProtection="1">
      <alignment horizontal="center" vertical="center" wrapText="1"/>
      <protection locked="0"/>
    </xf>
    <xf numFmtId="176" fontId="19" fillId="5" borderId="5" xfId="0" applyNumberFormat="1" applyFont="1" applyFill="1" applyBorder="1" applyAlignment="1">
      <alignment horizontal="center" vertical="center" wrapText="1"/>
    </xf>
    <xf numFmtId="176" fontId="19" fillId="5" borderId="5" xfId="0" applyNumberFormat="1" applyFont="1" applyFill="1" applyBorder="1" applyAlignment="1" applyProtection="1">
      <alignment horizontal="center" vertical="center" wrapText="1"/>
      <protection locked="0"/>
    </xf>
    <xf numFmtId="177" fontId="19" fillId="5" borderId="5" xfId="0" applyNumberFormat="1" applyFont="1" applyFill="1" applyBorder="1" applyAlignment="1">
      <alignment horizontal="center" vertical="center" wrapText="1"/>
    </xf>
    <xf numFmtId="0" fontId="19" fillId="5" borderId="5" xfId="0" applyFont="1" applyFill="1" applyBorder="1" applyAlignment="1">
      <alignment horizontal="center" vertical="center" wrapText="1"/>
    </xf>
    <xf numFmtId="177" fontId="20" fillId="5" borderId="5" xfId="0" applyNumberFormat="1" applyFont="1" applyFill="1" applyBorder="1" applyAlignment="1" applyProtection="1">
      <alignment horizontal="left" vertical="center" wrapText="1"/>
      <protection locked="0"/>
    </xf>
    <xf numFmtId="0" fontId="52" fillId="0" borderId="5" xfId="0" applyNumberFormat="1" applyFont="1" applyFill="1" applyBorder="1" applyAlignment="1">
      <alignment horizontal="center" vertical="center" wrapText="1"/>
    </xf>
    <xf numFmtId="0" fontId="19" fillId="0" borderId="5" xfId="0" applyNumberFormat="1" applyFont="1" applyFill="1" applyBorder="1" applyAlignment="1" applyProtection="1">
      <alignment horizontal="center" vertical="center" wrapText="1"/>
      <protection locked="0"/>
    </xf>
    <xf numFmtId="0" fontId="19" fillId="5" borderId="5" xfId="0" applyNumberFormat="1" applyFont="1" applyFill="1" applyBorder="1" applyAlignment="1" applyProtection="1">
      <alignment horizontal="center" vertical="center" wrapText="1"/>
      <protection locked="0"/>
    </xf>
    <xf numFmtId="0" fontId="19" fillId="0" borderId="5" xfId="0" applyNumberFormat="1" applyFont="1" applyFill="1" applyBorder="1" applyAlignment="1" applyProtection="1">
      <alignment horizontal="center" vertical="center" wrapText="1"/>
    </xf>
    <xf numFmtId="49" fontId="20" fillId="5" borderId="5" xfId="0" applyNumberFormat="1" applyFont="1" applyFill="1" applyBorder="1" applyAlignment="1">
      <alignment horizontal="center" vertical="center" wrapText="1"/>
    </xf>
    <xf numFmtId="0" fontId="53" fillId="0" borderId="5" xfId="0" applyNumberFormat="1" applyFont="1" applyFill="1" applyBorder="1" applyAlignment="1">
      <alignment horizontal="center" vertical="center" wrapText="1"/>
    </xf>
    <xf numFmtId="0" fontId="54" fillId="0" borderId="5" xfId="0" applyNumberFormat="1" applyFont="1" applyFill="1" applyBorder="1" applyAlignment="1">
      <alignment horizontal="center" vertical="center" wrapText="1"/>
    </xf>
    <xf numFmtId="0" fontId="9" fillId="0" borderId="5" xfId="0" applyFont="1" applyFill="1" applyBorder="1">
      <alignment vertical="center"/>
    </xf>
    <xf numFmtId="0" fontId="55" fillId="0" borderId="5"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xf>
    <xf numFmtId="0" fontId="18" fillId="0" borderId="5" xfId="0" applyNumberFormat="1" applyFont="1" applyFill="1" applyBorder="1" applyAlignment="1" applyProtection="1">
      <alignment horizontal="left" vertical="center" wrapText="1"/>
    </xf>
    <xf numFmtId="0" fontId="19" fillId="0" borderId="5" xfId="0" applyFont="1" applyFill="1" applyBorder="1" applyAlignment="1" applyProtection="1">
      <alignment horizontal="center" vertical="center" wrapText="1"/>
    </xf>
    <xf numFmtId="0" fontId="20" fillId="0" borderId="5" xfId="50" applyFont="1" applyFill="1" applyBorder="1" applyAlignment="1">
      <alignment horizontal="left" vertical="center" wrapText="1"/>
    </xf>
    <xf numFmtId="0" fontId="19" fillId="0" borderId="5" xfId="0" applyNumberFormat="1"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NumberFormat="1" applyFont="1" applyFill="1" applyBorder="1" applyAlignment="1">
      <alignment horizontal="left" vertical="center" wrapText="1"/>
    </xf>
    <xf numFmtId="0" fontId="8" fillId="0" borderId="5" xfId="0" applyNumberFormat="1" applyFont="1" applyFill="1" applyBorder="1" applyAlignment="1">
      <alignment vertical="center" wrapText="1"/>
    </xf>
    <xf numFmtId="0" fontId="4" fillId="0" borderId="1" xfId="0" applyFont="1" applyFill="1" applyBorder="1" applyAlignment="1">
      <alignment horizontal="justify" vertical="center" wrapText="1"/>
    </xf>
    <xf numFmtId="176" fontId="14" fillId="0" borderId="1" xfId="0" applyNumberFormat="1" applyFont="1" applyFill="1" applyBorder="1" applyAlignment="1">
      <alignment horizontal="center" vertical="center" wrapText="1"/>
    </xf>
    <xf numFmtId="176" fontId="54" fillId="0" borderId="5" xfId="0" applyNumberFormat="1" applyFont="1" applyFill="1" applyBorder="1" applyAlignment="1">
      <alignment horizontal="center" vertical="center" wrapText="1"/>
    </xf>
    <xf numFmtId="176" fontId="20" fillId="0" borderId="5" xfId="0" applyNumberFormat="1" applyFont="1" applyFill="1" applyBorder="1" applyAlignment="1">
      <alignment horizontal="center" vertical="center" wrapText="1"/>
    </xf>
    <xf numFmtId="0" fontId="20" fillId="0" borderId="5" xfId="0" applyFont="1" applyFill="1" applyBorder="1" applyAlignment="1" applyProtection="1">
      <alignment horizontal="left" vertical="center" wrapText="1"/>
    </xf>
    <xf numFmtId="0" fontId="9"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49" fontId="20" fillId="0" borderId="5" xfId="0" applyNumberFormat="1" applyFont="1" applyFill="1" applyBorder="1" applyAlignment="1">
      <alignment horizontal="left" vertical="center" wrapText="1"/>
    </xf>
    <xf numFmtId="177" fontId="8" fillId="0" borderId="5" xfId="0" applyNumberFormat="1" applyFont="1" applyFill="1" applyBorder="1" applyAlignment="1" applyProtection="1">
      <alignment horizontal="left" vertical="center" wrapText="1"/>
      <protection locked="0"/>
    </xf>
    <xf numFmtId="0" fontId="19" fillId="0" borderId="5" xfId="0" applyFont="1" applyFill="1" applyBorder="1" applyAlignment="1" applyProtection="1">
      <alignment horizontal="center" vertical="center" wrapText="1"/>
      <protection locked="0"/>
    </xf>
    <xf numFmtId="177" fontId="6" fillId="0" borderId="5" xfId="0" applyNumberFormat="1" applyFont="1" applyFill="1" applyBorder="1" applyAlignment="1">
      <alignment horizontal="center" vertical="center" wrapText="1"/>
    </xf>
    <xf numFmtId="177" fontId="8" fillId="0" borderId="5" xfId="0" applyNumberFormat="1" applyFont="1" applyFill="1" applyBorder="1" applyAlignment="1">
      <alignment horizontal="left" vertical="center" wrapText="1"/>
    </xf>
    <xf numFmtId="0" fontId="22" fillId="0" borderId="5" xfId="0" applyNumberFormat="1" applyFont="1" applyFill="1" applyBorder="1" applyAlignment="1">
      <alignment horizontal="left" vertical="center" wrapText="1"/>
    </xf>
    <xf numFmtId="0" fontId="6" fillId="0" borderId="5" xfId="0" applyFont="1" applyFill="1" applyBorder="1" applyAlignment="1">
      <alignment vertical="center" wrapText="1"/>
    </xf>
    <xf numFmtId="0" fontId="8" fillId="0" borderId="5"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177" fontId="20" fillId="0" borderId="5" xfId="0" applyNumberFormat="1" applyFont="1" applyFill="1" applyBorder="1" applyAlignment="1">
      <alignment horizontal="left" vertical="center" wrapText="1"/>
    </xf>
    <xf numFmtId="0" fontId="6" fillId="0" borderId="5" xfId="0" applyNumberFormat="1" applyFont="1" applyFill="1" applyBorder="1" applyAlignment="1">
      <alignment vertical="center" wrapText="1"/>
    </xf>
    <xf numFmtId="0" fontId="56" fillId="0" borderId="19" xfId="0" applyFont="1" applyFill="1" applyBorder="1" applyAlignment="1">
      <alignment horizontal="center" vertical="center" wrapText="1"/>
    </xf>
    <xf numFmtId="0" fontId="8" fillId="0" borderId="5" xfId="0" applyFont="1" applyFill="1" applyBorder="1">
      <alignment vertical="center"/>
    </xf>
    <xf numFmtId="0" fontId="8" fillId="0" borderId="5" xfId="0" applyFont="1" applyFill="1" applyBorder="1" applyAlignment="1">
      <alignment horizontal="center" vertical="center"/>
    </xf>
    <xf numFmtId="0" fontId="59" fillId="0" borderId="1" xfId="0" applyNumberFormat="1" applyFont="1" applyFill="1" applyBorder="1" applyAlignment="1">
      <alignment horizontal="left" vertical="center" wrapText="1"/>
    </xf>
    <xf numFmtId="176" fontId="6" fillId="0" borderId="5"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0" fontId="6" fillId="0" borderId="5" xfId="0" applyFont="1" applyFill="1" applyBorder="1" applyAlignment="1">
      <alignment horizontal="center" vertical="center"/>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0" fillId="0" borderId="2" xfId="0" applyFont="1" applyFill="1" applyBorder="1" applyAlignment="1">
      <alignment horizontal="left" vertical="center" wrapText="1"/>
    </xf>
    <xf numFmtId="0" fontId="6" fillId="0" borderId="13" xfId="0" applyFont="1" applyFill="1" applyBorder="1" applyAlignment="1">
      <alignment vertical="center" wrapText="1"/>
    </xf>
    <xf numFmtId="49" fontId="20"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protection locked="0"/>
    </xf>
    <xf numFmtId="177" fontId="8" fillId="0" borderId="1"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30" fillId="0" borderId="20" xfId="0" applyFont="1" applyFill="1" applyBorder="1" applyAlignment="1">
      <alignment vertical="center" wrapText="1"/>
    </xf>
    <xf numFmtId="0" fontId="8" fillId="0" borderId="8" xfId="0" applyNumberFormat="1"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8" xfId="0" applyFont="1" applyFill="1" applyBorder="1" applyAlignment="1">
      <alignment horizontal="justify" vertical="center"/>
    </xf>
    <xf numFmtId="0" fontId="8" fillId="0" borderId="22" xfId="0" applyNumberFormat="1" applyFont="1" applyFill="1" applyBorder="1" applyAlignment="1">
      <alignment horizontal="left" vertical="center" wrapText="1"/>
    </xf>
    <xf numFmtId="0" fontId="20" fillId="0" borderId="1" xfId="0" applyNumberFormat="1" applyFont="1" applyFill="1" applyBorder="1" applyAlignment="1">
      <alignment horizontal="left" vertical="center" wrapText="1"/>
    </xf>
    <xf numFmtId="0" fontId="20" fillId="0" borderId="1" xfId="0" applyFont="1" applyFill="1" applyBorder="1" applyAlignment="1">
      <alignment vertical="center" wrapText="1"/>
    </xf>
    <xf numFmtId="0" fontId="41" fillId="0" borderId="13" xfId="0" applyFont="1" applyFill="1" applyBorder="1" applyAlignment="1">
      <alignment horizontal="left" vertical="center" wrapText="1"/>
    </xf>
    <xf numFmtId="0" fontId="38" fillId="0" borderId="5" xfId="0" applyFont="1" applyFill="1" applyBorder="1" applyAlignment="1">
      <alignment horizontal="center" vertical="center" wrapText="1"/>
    </xf>
    <xf numFmtId="0" fontId="40" fillId="0" borderId="5" xfId="0" applyFont="1" applyFill="1" applyBorder="1" applyAlignment="1">
      <alignment horizontal="left" vertical="center"/>
    </xf>
    <xf numFmtId="0" fontId="60" fillId="0" borderId="5" xfId="0" applyFont="1" applyFill="1" applyBorder="1" applyAlignment="1">
      <alignment horizontal="left" vertical="center" wrapText="1"/>
    </xf>
    <xf numFmtId="0" fontId="61" fillId="0" borderId="5" xfId="0" applyNumberFormat="1" applyFont="1" applyFill="1" applyBorder="1" applyAlignment="1" applyProtection="1">
      <alignment horizontal="center" vertical="center" wrapText="1"/>
      <protection locked="0"/>
    </xf>
    <xf numFmtId="0" fontId="62" fillId="0" borderId="2" xfId="0" applyFont="1" applyFill="1" applyBorder="1" applyAlignment="1">
      <alignment horizontal="center" vertical="center" wrapText="1"/>
    </xf>
    <xf numFmtId="0" fontId="18" fillId="0" borderId="1" xfId="0" applyNumberFormat="1"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30" fillId="0" borderId="20" xfId="0" applyFont="1" applyFill="1" applyBorder="1" applyAlignment="1">
      <alignment horizontal="left" vertical="center" wrapText="1"/>
    </xf>
    <xf numFmtId="0" fontId="20" fillId="0" borderId="5" xfId="51" applyFont="1" applyFill="1" applyBorder="1" applyAlignment="1" applyProtection="1">
      <alignment horizontal="center" vertical="center" wrapText="1"/>
    </xf>
    <xf numFmtId="0" fontId="27" fillId="0" borderId="5"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0" fillId="0" borderId="5" xfId="0" applyFill="1" applyBorder="1">
      <alignment vertical="center"/>
    </xf>
    <xf numFmtId="0" fontId="18" fillId="0" borderId="5" xfId="0" applyNumberFormat="1"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63" fillId="6" borderId="6" xfId="0" applyFont="1" applyFill="1" applyBorder="1" applyAlignment="1">
      <alignment horizontal="center" vertical="center" wrapText="1"/>
    </xf>
    <xf numFmtId="176" fontId="63" fillId="6" borderId="1" xfId="0" applyNumberFormat="1" applyFont="1" applyFill="1" applyBorder="1" applyAlignment="1">
      <alignment horizontal="center" vertical="center" wrapText="1"/>
    </xf>
    <xf numFmtId="0" fontId="25" fillId="0" borderId="24" xfId="0" applyFont="1" applyBorder="1" applyAlignment="1">
      <alignment horizontal="justify" vertical="center" wrapText="1"/>
    </xf>
    <xf numFmtId="0" fontId="63" fillId="0" borderId="18" xfId="0" applyFont="1" applyBorder="1" applyAlignment="1">
      <alignment horizontal="center" vertical="center" wrapText="1"/>
    </xf>
    <xf numFmtId="176" fontId="63" fillId="0" borderId="1" xfId="0" applyNumberFormat="1" applyFont="1" applyBorder="1" applyAlignment="1">
      <alignment horizontal="center" vertical="center" wrapText="1"/>
    </xf>
    <xf numFmtId="0" fontId="63" fillId="0" borderId="13" xfId="0" applyFont="1" applyBorder="1" applyAlignment="1">
      <alignment horizontal="center" vertical="center" wrapText="1"/>
    </xf>
    <xf numFmtId="0" fontId="17" fillId="0" borderId="24" xfId="0" applyFont="1" applyBorder="1" applyAlignment="1">
      <alignment horizontal="justify" vertical="center" wrapText="1"/>
    </xf>
    <xf numFmtId="0" fontId="0" fillId="0" borderId="6" xfId="0" applyFont="1" applyBorder="1" applyAlignment="1">
      <alignment horizontal="center" vertical="center" wrapText="1"/>
    </xf>
    <xf numFmtId="176" fontId="0" fillId="0" borderId="1" xfId="0" applyNumberFormat="1" applyFont="1" applyBorder="1" applyAlignment="1">
      <alignment horizontal="center" vertical="center" wrapText="1"/>
    </xf>
    <xf numFmtId="0" fontId="0" fillId="0" borderId="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3" xfId="0" applyFont="1" applyBorder="1" applyAlignment="1">
      <alignment horizontal="center" vertical="center" wrapText="1"/>
    </xf>
    <xf numFmtId="0" fontId="17" fillId="0" borderId="6" xfId="0" applyFont="1" applyBorder="1" applyAlignment="1">
      <alignment horizontal="center" vertical="center"/>
    </xf>
    <xf numFmtId="176" fontId="17" fillId="0" borderId="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24" xfId="0" applyFont="1" applyBorder="1" applyAlignment="1">
      <alignment vertical="center" wrapText="1"/>
    </xf>
    <xf numFmtId="0" fontId="63" fillId="0" borderId="6" xfId="0" applyFont="1" applyBorder="1" applyAlignment="1">
      <alignment horizontal="center" vertical="center"/>
    </xf>
    <xf numFmtId="176" fontId="63" fillId="0" borderId="1" xfId="0" applyNumberFormat="1" applyFont="1" applyBorder="1" applyAlignment="1">
      <alignment horizontal="center" vertical="center"/>
    </xf>
    <xf numFmtId="0" fontId="63" fillId="0" borderId="7" xfId="0" applyFont="1" applyBorder="1" applyAlignment="1">
      <alignment horizontal="center" vertical="center"/>
    </xf>
    <xf numFmtId="0" fontId="0" fillId="0" borderId="6" xfId="0" applyBorder="1" applyAlignment="1">
      <alignment horizontal="center" vertical="center"/>
    </xf>
    <xf numFmtId="176" fontId="0" fillId="0" borderId="1" xfId="0" applyNumberForma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176" fontId="0" fillId="0" borderId="1" xfId="0" applyNumberFormat="1" applyBorder="1" applyAlignment="1">
      <alignment horizontal="center" vertical="center" wrapText="1"/>
    </xf>
    <xf numFmtId="0" fontId="17" fillId="0" borderId="24" xfId="0" applyFont="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34" fillId="0" borderId="24" xfId="0" applyFont="1" applyBorder="1" applyAlignment="1">
      <alignment horizontal="justify" vertical="center" wrapText="1"/>
    </xf>
    <xf numFmtId="0" fontId="63" fillId="6" borderId="1" xfId="0" applyFont="1" applyFill="1" applyBorder="1" applyAlignment="1">
      <alignment horizontal="center" vertical="center" wrapText="1"/>
    </xf>
    <xf numFmtId="0" fontId="63" fillId="0" borderId="5" xfId="0" applyFont="1" applyBorder="1" applyAlignment="1">
      <alignment horizontal="center" vertical="center" wrapText="1"/>
    </xf>
    <xf numFmtId="0" fontId="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5" xfId="0" applyFont="1" applyBorder="1" applyAlignment="1">
      <alignment horizontal="center" vertical="center" wrapText="1"/>
    </xf>
    <xf numFmtId="0" fontId="17" fillId="0" borderId="1" xfId="0" applyFont="1" applyBorder="1" applyAlignment="1">
      <alignment horizontal="center" vertical="center"/>
    </xf>
    <xf numFmtId="0" fontId="63" fillId="0" borderId="1" xfId="0" applyFont="1" applyBorder="1" applyAlignment="1">
      <alignment horizontal="center" vertical="center"/>
    </xf>
    <xf numFmtId="0" fontId="0" fillId="0" borderId="1" xfId="0"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tabSelected="1" topLeftCell="A4" workbookViewId="0">
      <selection activeCell="D11" sqref="D11"/>
    </sheetView>
  </sheetViews>
  <sheetFormatPr defaultColWidth="9" defaultRowHeight="13.5"/>
  <cols>
    <col min="1" max="1" width="3.625" customWidth="1"/>
    <col min="2" max="2" width="24" customWidth="1"/>
    <col min="3" max="3" width="5.5" customWidth="1"/>
    <col min="4" max="4" width="11.125" customWidth="1"/>
    <col min="5" max="6" width="11.5" customWidth="1"/>
    <col min="7" max="7" width="10.375" customWidth="1"/>
    <col min="8" max="13" width="10.125" customWidth="1"/>
  </cols>
  <sheetData>
    <row r="1" ht="18.75" spans="1:14">
      <c r="A1" s="194" t="s">
        <v>0</v>
      </c>
      <c r="B1" s="195"/>
      <c r="C1" s="195"/>
      <c r="D1" s="195"/>
      <c r="E1" s="195"/>
      <c r="F1" s="195"/>
      <c r="G1" s="195"/>
      <c r="H1" s="195"/>
      <c r="I1" s="195"/>
      <c r="J1" s="195"/>
      <c r="K1" s="195"/>
      <c r="L1" s="195"/>
      <c r="M1" s="195"/>
      <c r="N1" s="195"/>
    </row>
    <row r="2" spans="1:14">
      <c r="A2" s="196"/>
      <c r="B2" s="196"/>
      <c r="C2" s="1"/>
      <c r="D2" s="1"/>
      <c r="E2" s="1"/>
      <c r="F2" s="1"/>
      <c r="G2" s="1"/>
      <c r="H2" s="1"/>
      <c r="I2" s="1"/>
      <c r="J2" s="1"/>
      <c r="K2" s="1"/>
      <c r="L2" s="1"/>
      <c r="M2" s="1" t="s">
        <v>1</v>
      </c>
      <c r="N2" s="1"/>
    </row>
    <row r="3" spans="1:14">
      <c r="A3" s="201" t="s">
        <v>2</v>
      </c>
      <c r="B3" s="201" t="s">
        <v>3</v>
      </c>
      <c r="C3" s="201" t="s">
        <v>4</v>
      </c>
      <c r="D3" s="201" t="s">
        <v>5</v>
      </c>
      <c r="E3" s="201"/>
      <c r="F3" s="201"/>
      <c r="G3" s="201"/>
      <c r="H3" s="201" t="s">
        <v>6</v>
      </c>
      <c r="I3" s="201"/>
      <c r="J3" s="201"/>
      <c r="K3" s="201"/>
      <c r="L3" s="201"/>
      <c r="M3" s="201"/>
      <c r="N3" s="201" t="s">
        <v>7</v>
      </c>
    </row>
    <row r="4" spans="1:14">
      <c r="A4" s="201"/>
      <c r="B4" s="201"/>
      <c r="C4" s="201"/>
      <c r="D4" s="201" t="s">
        <v>8</v>
      </c>
      <c r="E4" s="201" t="s">
        <v>9</v>
      </c>
      <c r="F4" s="201"/>
      <c r="G4" s="201"/>
      <c r="H4" s="201" t="s">
        <v>10</v>
      </c>
      <c r="I4" s="201" t="s">
        <v>11</v>
      </c>
      <c r="J4" s="201" t="s">
        <v>12</v>
      </c>
      <c r="K4" s="201" t="s">
        <v>9</v>
      </c>
      <c r="L4" s="201"/>
      <c r="M4" s="201"/>
      <c r="N4" s="201"/>
    </row>
    <row r="5" spans="1:14">
      <c r="A5" s="201"/>
      <c r="B5" s="201"/>
      <c r="C5" s="201"/>
      <c r="D5" s="201"/>
      <c r="E5" s="494" t="s">
        <v>13</v>
      </c>
      <c r="F5" s="494" t="s">
        <v>14</v>
      </c>
      <c r="G5" s="494" t="s">
        <v>15</v>
      </c>
      <c r="H5" s="201"/>
      <c r="I5" s="201"/>
      <c r="J5" s="201"/>
      <c r="K5" s="201" t="s">
        <v>16</v>
      </c>
      <c r="L5" s="201" t="s">
        <v>17</v>
      </c>
      <c r="M5" s="201" t="s">
        <v>18</v>
      </c>
      <c r="N5" s="201"/>
    </row>
    <row r="6" spans="1:14">
      <c r="A6" s="201"/>
      <c r="B6" s="201"/>
      <c r="C6" s="494"/>
      <c r="D6" s="494"/>
      <c r="E6" s="495"/>
      <c r="F6" s="495"/>
      <c r="G6" s="495"/>
      <c r="H6" s="494"/>
      <c r="I6" s="494"/>
      <c r="J6" s="494"/>
      <c r="K6" s="494"/>
      <c r="L6" s="494"/>
      <c r="M6" s="494"/>
      <c r="N6" s="494"/>
    </row>
    <row r="7" ht="21" customHeight="1" spans="1:14">
      <c r="A7" s="200"/>
      <c r="B7" s="496" t="s">
        <v>19</v>
      </c>
      <c r="C7" s="497">
        <f>C8+C20+C14+C24+C25+C30+C33+C34</f>
        <v>599</v>
      </c>
      <c r="D7" s="498">
        <f t="shared" ref="C7:M7" si="0">D8+D20+D14+D24+D25+D30+D33+D34</f>
        <v>21962.84</v>
      </c>
      <c r="E7" s="498">
        <f t="shared" si="0"/>
        <v>15550.14</v>
      </c>
      <c r="F7" s="498">
        <f t="shared" si="0"/>
        <v>4260</v>
      </c>
      <c r="G7" s="498">
        <f t="shared" si="0"/>
        <v>593</v>
      </c>
      <c r="H7" s="498" t="e">
        <f t="shared" si="0"/>
        <v>#REF!</v>
      </c>
      <c r="I7" s="525" t="e">
        <f t="shared" si="0"/>
        <v>#REF!</v>
      </c>
      <c r="J7" s="525">
        <f t="shared" si="0"/>
        <v>1229914</v>
      </c>
      <c r="K7" s="525">
        <f t="shared" si="0"/>
        <v>1356</v>
      </c>
      <c r="L7" s="525">
        <f t="shared" si="0"/>
        <v>59488</v>
      </c>
      <c r="M7" s="525">
        <f t="shared" si="0"/>
        <v>202103</v>
      </c>
      <c r="N7" s="523"/>
    </row>
    <row r="8" ht="24" customHeight="1" spans="1:14">
      <c r="A8" s="200"/>
      <c r="B8" s="499" t="s">
        <v>20</v>
      </c>
      <c r="C8" s="500">
        <f>C9+C10+C11+C12+C13</f>
        <v>152</v>
      </c>
      <c r="D8" s="501">
        <f>D9+D10+D11+D12+D13</f>
        <v>16756.66</v>
      </c>
      <c r="E8" s="501">
        <f>E9+E10+E11+E12+E13</f>
        <v>10343.96</v>
      </c>
      <c r="F8" s="501">
        <f>F9+F10+F11+F12+F13</f>
        <v>4260</v>
      </c>
      <c r="G8" s="501">
        <f>G9+G10+G11+G12+G13</f>
        <v>593</v>
      </c>
      <c r="H8" s="502" t="e">
        <f>H9+#REF!+H11+H12+H13</f>
        <v>#REF!</v>
      </c>
      <c r="I8" s="526" t="e">
        <f>I9+#REF!+I11+I12+I13</f>
        <v>#REF!</v>
      </c>
      <c r="J8" s="526">
        <f>J9+H10+J11+J12+J13</f>
        <v>664852</v>
      </c>
      <c r="K8" s="526">
        <f>K9+I10+K11+K12+K13</f>
        <v>998</v>
      </c>
      <c r="L8" s="526">
        <f>L9+J10+L11+L12+L13</f>
        <v>33100</v>
      </c>
      <c r="M8" s="526">
        <f>M9+K10+M11+M12+M13</f>
        <v>109319</v>
      </c>
      <c r="N8" s="523"/>
    </row>
    <row r="9" spans="1:14">
      <c r="A9" s="200"/>
      <c r="B9" s="503" t="s">
        <v>21</v>
      </c>
      <c r="C9" s="504">
        <v>51</v>
      </c>
      <c r="D9" s="505">
        <v>5152.7</v>
      </c>
      <c r="E9" s="505">
        <v>3000</v>
      </c>
      <c r="F9" s="505">
        <v>0</v>
      </c>
      <c r="G9" s="505"/>
      <c r="H9" s="506">
        <v>486</v>
      </c>
      <c r="I9" s="527">
        <v>98829</v>
      </c>
      <c r="J9" s="527">
        <v>350947</v>
      </c>
      <c r="K9" s="527">
        <v>240</v>
      </c>
      <c r="L9" s="527">
        <v>18165</v>
      </c>
      <c r="M9" s="527">
        <v>65632</v>
      </c>
      <c r="N9" s="528"/>
    </row>
    <row r="10" spans="1:14">
      <c r="A10" s="200"/>
      <c r="B10" s="503" t="s">
        <v>22</v>
      </c>
      <c r="C10" s="504">
        <v>1</v>
      </c>
      <c r="D10" s="185">
        <v>593</v>
      </c>
      <c r="E10" s="118">
        <v>593</v>
      </c>
      <c r="F10" s="461">
        <v>0</v>
      </c>
      <c r="G10" s="118">
        <v>593</v>
      </c>
      <c r="H10" s="506">
        <v>50</v>
      </c>
      <c r="I10" s="527">
        <v>500</v>
      </c>
      <c r="J10" s="527">
        <v>2000</v>
      </c>
      <c r="K10" s="527">
        <v>10</v>
      </c>
      <c r="L10" s="527">
        <v>50</v>
      </c>
      <c r="M10" s="527">
        <v>150</v>
      </c>
      <c r="N10" s="464"/>
    </row>
    <row r="11" spans="1:14">
      <c r="A11" s="200"/>
      <c r="B11" s="503" t="s">
        <v>23</v>
      </c>
      <c r="C11" s="504">
        <v>98</v>
      </c>
      <c r="D11" s="505">
        <v>10800.96</v>
      </c>
      <c r="E11" s="505">
        <v>6540.96</v>
      </c>
      <c r="F11" s="505">
        <v>4260</v>
      </c>
      <c r="G11" s="505"/>
      <c r="H11" s="506">
        <v>400</v>
      </c>
      <c r="I11" s="527">
        <v>83848</v>
      </c>
      <c r="J11" s="527">
        <v>308395</v>
      </c>
      <c r="K11" s="527">
        <v>250</v>
      </c>
      <c r="L11" s="527">
        <v>12915</v>
      </c>
      <c r="M11" s="527">
        <v>43615</v>
      </c>
      <c r="N11" s="528"/>
    </row>
    <row r="12" spans="1:14">
      <c r="A12" s="200"/>
      <c r="B12" s="503" t="s">
        <v>24</v>
      </c>
      <c r="C12" s="507"/>
      <c r="D12" s="505"/>
      <c r="E12" s="505"/>
      <c r="F12" s="505">
        <v>0</v>
      </c>
      <c r="G12" s="505">
        <v>0</v>
      </c>
      <c r="H12" s="508"/>
      <c r="I12" s="529"/>
      <c r="J12" s="529"/>
      <c r="K12" s="529"/>
      <c r="L12" s="529"/>
      <c r="M12" s="529"/>
      <c r="N12" s="528"/>
    </row>
    <row r="13" spans="1:14">
      <c r="A13" s="207"/>
      <c r="B13" s="503" t="s">
        <v>25</v>
      </c>
      <c r="C13" s="504">
        <v>2</v>
      </c>
      <c r="D13" s="505">
        <v>210</v>
      </c>
      <c r="E13" s="505">
        <v>210</v>
      </c>
      <c r="F13" s="505">
        <v>0</v>
      </c>
      <c r="G13" s="505">
        <v>0</v>
      </c>
      <c r="H13" s="506">
        <v>37</v>
      </c>
      <c r="I13" s="527">
        <v>1800</v>
      </c>
      <c r="J13" s="527">
        <v>5460</v>
      </c>
      <c r="K13" s="527">
        <v>8</v>
      </c>
      <c r="L13" s="527">
        <v>20</v>
      </c>
      <c r="M13" s="527">
        <v>62</v>
      </c>
      <c r="N13" s="528"/>
    </row>
    <row r="14" spans="1:14">
      <c r="A14" s="207"/>
      <c r="B14" s="499" t="s">
        <v>26</v>
      </c>
      <c r="C14" s="500"/>
      <c r="D14" s="501">
        <f t="shared" ref="C14:M14" si="1">D15+D16+D17+D18+D19</f>
        <v>0</v>
      </c>
      <c r="E14" s="501">
        <f t="shared" si="1"/>
        <v>0</v>
      </c>
      <c r="F14" s="501">
        <f t="shared" si="1"/>
        <v>0</v>
      </c>
      <c r="G14" s="501">
        <f t="shared" si="1"/>
        <v>0</v>
      </c>
      <c r="H14" s="502">
        <f t="shared" si="1"/>
        <v>0</v>
      </c>
      <c r="I14" s="526">
        <f t="shared" si="1"/>
        <v>0</v>
      </c>
      <c r="J14" s="526">
        <f t="shared" si="1"/>
        <v>0</v>
      </c>
      <c r="K14" s="526">
        <f t="shared" si="1"/>
        <v>0</v>
      </c>
      <c r="L14" s="526">
        <f t="shared" si="1"/>
        <v>0</v>
      </c>
      <c r="M14" s="526">
        <f t="shared" si="1"/>
        <v>0</v>
      </c>
      <c r="N14" s="528"/>
    </row>
    <row r="15" spans="1:14">
      <c r="A15" s="207"/>
      <c r="B15" s="503" t="s">
        <v>27</v>
      </c>
      <c r="C15" s="509">
        <v>0</v>
      </c>
      <c r="D15" s="510">
        <v>0</v>
      </c>
      <c r="E15" s="510">
        <v>0</v>
      </c>
      <c r="F15" s="510">
        <v>0</v>
      </c>
      <c r="G15" s="510">
        <v>0</v>
      </c>
      <c r="H15" s="511">
        <v>0</v>
      </c>
      <c r="I15" s="530">
        <v>0</v>
      </c>
      <c r="J15" s="530">
        <v>0</v>
      </c>
      <c r="K15" s="530">
        <v>0</v>
      </c>
      <c r="L15" s="530">
        <v>0</v>
      </c>
      <c r="M15" s="530">
        <v>0</v>
      </c>
      <c r="N15" s="528"/>
    </row>
    <row r="16" spans="1:14">
      <c r="A16" s="207"/>
      <c r="B16" s="503" t="s">
        <v>28</v>
      </c>
      <c r="C16" s="509">
        <v>0</v>
      </c>
      <c r="D16" s="510">
        <v>0</v>
      </c>
      <c r="E16" s="510">
        <v>0</v>
      </c>
      <c r="F16" s="510">
        <v>0</v>
      </c>
      <c r="G16" s="510">
        <v>0</v>
      </c>
      <c r="H16" s="511">
        <v>0</v>
      </c>
      <c r="I16" s="530">
        <v>0</v>
      </c>
      <c r="J16" s="530">
        <v>0</v>
      </c>
      <c r="K16" s="530">
        <v>0</v>
      </c>
      <c r="L16" s="530">
        <v>0</v>
      </c>
      <c r="M16" s="530">
        <v>0</v>
      </c>
      <c r="N16" s="528"/>
    </row>
    <row r="17" spans="1:14">
      <c r="A17" s="207"/>
      <c r="B17" s="503" t="s">
        <v>29</v>
      </c>
      <c r="C17" s="509">
        <v>0</v>
      </c>
      <c r="D17" s="510">
        <v>0</v>
      </c>
      <c r="E17" s="510">
        <v>0</v>
      </c>
      <c r="F17" s="510">
        <v>0</v>
      </c>
      <c r="G17" s="510">
        <v>0</v>
      </c>
      <c r="H17" s="511">
        <v>0</v>
      </c>
      <c r="I17" s="530">
        <v>0</v>
      </c>
      <c r="J17" s="530">
        <v>0</v>
      </c>
      <c r="K17" s="530">
        <v>0</v>
      </c>
      <c r="L17" s="530">
        <v>0</v>
      </c>
      <c r="M17" s="530">
        <v>0</v>
      </c>
      <c r="N17" s="528"/>
    </row>
    <row r="18" spans="1:14">
      <c r="A18" s="207"/>
      <c r="B18" s="503" t="s">
        <v>30</v>
      </c>
      <c r="C18" s="509">
        <v>0</v>
      </c>
      <c r="D18" s="510">
        <v>0</v>
      </c>
      <c r="E18" s="510">
        <v>0</v>
      </c>
      <c r="F18" s="510">
        <v>0</v>
      </c>
      <c r="G18" s="510">
        <v>0</v>
      </c>
      <c r="H18" s="511">
        <v>0</v>
      </c>
      <c r="I18" s="530">
        <v>0</v>
      </c>
      <c r="J18" s="530">
        <v>0</v>
      </c>
      <c r="K18" s="530">
        <v>0</v>
      </c>
      <c r="L18" s="530">
        <v>0</v>
      </c>
      <c r="M18" s="530">
        <v>0</v>
      </c>
      <c r="N18" s="528"/>
    </row>
    <row r="19" ht="18.75" spans="1:14">
      <c r="A19" s="209"/>
      <c r="B19" s="512" t="s">
        <v>31</v>
      </c>
      <c r="C19" s="509"/>
      <c r="D19" s="510"/>
      <c r="E19" s="510"/>
      <c r="F19" s="510">
        <v>0</v>
      </c>
      <c r="G19" s="510">
        <v>0</v>
      </c>
      <c r="H19" s="511">
        <v>0</v>
      </c>
      <c r="I19" s="530">
        <v>0</v>
      </c>
      <c r="J19" s="530">
        <v>0</v>
      </c>
      <c r="K19" s="530">
        <v>0</v>
      </c>
      <c r="L19" s="530">
        <v>0</v>
      </c>
      <c r="M19" s="530">
        <v>0</v>
      </c>
      <c r="N19" s="528"/>
    </row>
    <row r="20" ht="18.75" spans="1:14">
      <c r="A20" s="209"/>
      <c r="B20" s="499" t="s">
        <v>32</v>
      </c>
      <c r="C20" s="513">
        <f t="shared" ref="C20:M20" si="2">C21+C22+C23</f>
        <v>447</v>
      </c>
      <c r="D20" s="514">
        <f t="shared" si="2"/>
        <v>5206.18</v>
      </c>
      <c r="E20" s="514">
        <f t="shared" si="2"/>
        <v>5206.18</v>
      </c>
      <c r="F20" s="514">
        <f t="shared" si="2"/>
        <v>0</v>
      </c>
      <c r="G20" s="514">
        <f t="shared" si="2"/>
        <v>0</v>
      </c>
      <c r="H20" s="515">
        <f t="shared" si="2"/>
        <v>704</v>
      </c>
      <c r="I20" s="531">
        <f t="shared" si="2"/>
        <v>144760</v>
      </c>
      <c r="J20" s="531">
        <f t="shared" si="2"/>
        <v>565062</v>
      </c>
      <c r="K20" s="531">
        <f t="shared" si="2"/>
        <v>358</v>
      </c>
      <c r="L20" s="531">
        <f t="shared" si="2"/>
        <v>26388</v>
      </c>
      <c r="M20" s="531">
        <f t="shared" si="2"/>
        <v>92784</v>
      </c>
      <c r="N20" s="528"/>
    </row>
    <row r="21" ht="18.75" spans="1:14">
      <c r="A21" s="209"/>
      <c r="B21" s="503" t="s">
        <v>33</v>
      </c>
      <c r="C21" s="516">
        <v>400</v>
      </c>
      <c r="D21" s="517">
        <v>2395.84</v>
      </c>
      <c r="E21" s="517">
        <v>2395.84</v>
      </c>
      <c r="F21" s="517">
        <v>0</v>
      </c>
      <c r="G21" s="517">
        <v>0</v>
      </c>
      <c r="H21" s="518">
        <v>290</v>
      </c>
      <c r="I21" s="532">
        <v>43623</v>
      </c>
      <c r="J21" s="532">
        <v>178618</v>
      </c>
      <c r="K21" s="532">
        <v>190</v>
      </c>
      <c r="L21" s="532">
        <v>7940</v>
      </c>
      <c r="M21" s="532">
        <v>28176</v>
      </c>
      <c r="N21" s="528"/>
    </row>
    <row r="22" ht="18.75" spans="1:14">
      <c r="A22" s="209"/>
      <c r="B22" s="503" t="s">
        <v>34</v>
      </c>
      <c r="C22" s="507">
        <v>47</v>
      </c>
      <c r="D22" s="505">
        <v>2810.34</v>
      </c>
      <c r="E22" s="505">
        <v>2810.34</v>
      </c>
      <c r="F22" s="505">
        <v>0</v>
      </c>
      <c r="G22" s="505">
        <v>0</v>
      </c>
      <c r="H22" s="508">
        <v>414</v>
      </c>
      <c r="I22" s="529">
        <v>101137</v>
      </c>
      <c r="J22" s="529">
        <v>386444</v>
      </c>
      <c r="K22" s="529">
        <v>168</v>
      </c>
      <c r="L22" s="529">
        <v>18448</v>
      </c>
      <c r="M22" s="529">
        <v>64608</v>
      </c>
      <c r="N22" s="528"/>
    </row>
    <row r="23" ht="18.75" spans="1:14">
      <c r="A23" s="209"/>
      <c r="B23" s="503" t="s">
        <v>35</v>
      </c>
      <c r="C23" s="509">
        <v>0</v>
      </c>
      <c r="D23" s="510">
        <v>0</v>
      </c>
      <c r="E23" s="510">
        <v>0</v>
      </c>
      <c r="F23" s="510">
        <v>0</v>
      </c>
      <c r="G23" s="510">
        <v>0</v>
      </c>
      <c r="H23" s="511">
        <v>0</v>
      </c>
      <c r="I23" s="530">
        <v>0</v>
      </c>
      <c r="J23" s="530">
        <v>0</v>
      </c>
      <c r="K23" s="530">
        <v>0</v>
      </c>
      <c r="L23" s="530">
        <v>0</v>
      </c>
      <c r="M23" s="530">
        <v>0</v>
      </c>
      <c r="N23" s="528"/>
    </row>
    <row r="24" ht="18.75" spans="1:14">
      <c r="A24" s="209"/>
      <c r="B24" s="499" t="s">
        <v>36</v>
      </c>
      <c r="C24" s="509">
        <v>0</v>
      </c>
      <c r="D24" s="510">
        <v>0</v>
      </c>
      <c r="E24" s="510">
        <v>0</v>
      </c>
      <c r="F24" s="510">
        <v>0</v>
      </c>
      <c r="G24" s="510">
        <v>0</v>
      </c>
      <c r="H24" s="511">
        <v>0</v>
      </c>
      <c r="I24" s="530">
        <v>0</v>
      </c>
      <c r="J24" s="530">
        <v>0</v>
      </c>
      <c r="K24" s="530">
        <v>0</v>
      </c>
      <c r="L24" s="530">
        <v>0</v>
      </c>
      <c r="M24" s="530">
        <v>0</v>
      </c>
      <c r="N24" s="528"/>
    </row>
    <row r="25" ht="18.75" spans="1:14">
      <c r="A25" s="209"/>
      <c r="B25" s="499" t="s">
        <v>37</v>
      </c>
      <c r="C25" s="500">
        <v>0</v>
      </c>
      <c r="D25" s="501">
        <v>0</v>
      </c>
      <c r="E25" s="501">
        <v>0</v>
      </c>
      <c r="F25" s="501">
        <f>F26+F27+F28+F29</f>
        <v>0</v>
      </c>
      <c r="G25" s="501">
        <f>G26+G27+G28+G29</f>
        <v>0</v>
      </c>
      <c r="H25" s="502">
        <v>0</v>
      </c>
      <c r="I25" s="526">
        <v>0</v>
      </c>
      <c r="J25" s="526">
        <v>0</v>
      </c>
      <c r="K25" s="526">
        <v>0</v>
      </c>
      <c r="L25" s="526">
        <v>0</v>
      </c>
      <c r="M25" s="526">
        <v>0</v>
      </c>
      <c r="N25" s="528"/>
    </row>
    <row r="26" ht="18.75" spans="1:14">
      <c r="A26" s="209"/>
      <c r="B26" s="503" t="s">
        <v>38</v>
      </c>
      <c r="C26" s="519">
        <v>2</v>
      </c>
      <c r="D26" s="520">
        <v>0</v>
      </c>
      <c r="E26" s="520">
        <v>0</v>
      </c>
      <c r="F26" s="520">
        <v>0</v>
      </c>
      <c r="G26" s="520">
        <v>0</v>
      </c>
      <c r="H26" s="520">
        <v>0</v>
      </c>
      <c r="I26" s="520">
        <v>0</v>
      </c>
      <c r="J26" s="520">
        <v>0</v>
      </c>
      <c r="K26" s="520">
        <v>0</v>
      </c>
      <c r="L26" s="520">
        <v>0</v>
      </c>
      <c r="M26" s="520">
        <v>0</v>
      </c>
      <c r="N26" s="528"/>
    </row>
    <row r="27" ht="18.75" spans="1:14">
      <c r="A27" s="209"/>
      <c r="B27" s="503" t="s">
        <v>39</v>
      </c>
      <c r="C27" s="519">
        <v>1</v>
      </c>
      <c r="D27" s="520">
        <v>0</v>
      </c>
      <c r="E27" s="520">
        <v>0</v>
      </c>
      <c r="F27" s="520">
        <v>0</v>
      </c>
      <c r="G27" s="520">
        <v>0</v>
      </c>
      <c r="H27" s="520">
        <v>0</v>
      </c>
      <c r="I27" s="520">
        <v>0</v>
      </c>
      <c r="J27" s="520">
        <v>0</v>
      </c>
      <c r="K27" s="520">
        <v>0</v>
      </c>
      <c r="L27" s="520">
        <v>0</v>
      </c>
      <c r="M27" s="520">
        <v>0</v>
      </c>
      <c r="N27" s="528"/>
    </row>
    <row r="28" ht="18.75" spans="1:14">
      <c r="A28" s="209"/>
      <c r="B28" s="503" t="s">
        <v>40</v>
      </c>
      <c r="C28" s="509">
        <v>0</v>
      </c>
      <c r="D28" s="510">
        <v>0</v>
      </c>
      <c r="E28" s="510">
        <v>0</v>
      </c>
      <c r="F28" s="510">
        <v>0</v>
      </c>
      <c r="G28" s="510">
        <v>0</v>
      </c>
      <c r="H28" s="511">
        <v>0</v>
      </c>
      <c r="I28" s="530">
        <v>0</v>
      </c>
      <c r="J28" s="530">
        <v>0</v>
      </c>
      <c r="K28" s="530">
        <v>0</v>
      </c>
      <c r="L28" s="530">
        <v>0</v>
      </c>
      <c r="M28" s="530">
        <v>0</v>
      </c>
      <c r="N28" s="528"/>
    </row>
    <row r="29" ht="18.75" spans="1:14">
      <c r="A29" s="209"/>
      <c r="B29" s="503" t="s">
        <v>41</v>
      </c>
      <c r="C29" s="509">
        <v>0</v>
      </c>
      <c r="D29" s="510">
        <v>0</v>
      </c>
      <c r="E29" s="510">
        <v>0</v>
      </c>
      <c r="F29" s="510">
        <v>0</v>
      </c>
      <c r="G29" s="510">
        <v>0</v>
      </c>
      <c r="H29" s="511">
        <v>0</v>
      </c>
      <c r="I29" s="530">
        <v>0</v>
      </c>
      <c r="J29" s="530">
        <v>0</v>
      </c>
      <c r="K29" s="530">
        <v>0</v>
      </c>
      <c r="L29" s="530">
        <v>0</v>
      </c>
      <c r="M29" s="530">
        <v>0</v>
      </c>
      <c r="N29" s="528"/>
    </row>
    <row r="30" ht="25.5" spans="1:14">
      <c r="A30" s="209"/>
      <c r="B30" s="499" t="s">
        <v>42</v>
      </c>
      <c r="C30" s="500">
        <v>0</v>
      </c>
      <c r="D30" s="501">
        <v>0</v>
      </c>
      <c r="E30" s="501">
        <v>0</v>
      </c>
      <c r="F30" s="501">
        <v>0</v>
      </c>
      <c r="G30" s="501">
        <v>0</v>
      </c>
      <c r="H30" s="511">
        <v>0</v>
      </c>
      <c r="I30" s="530">
        <v>0</v>
      </c>
      <c r="J30" s="530">
        <v>0</v>
      </c>
      <c r="K30" s="530">
        <v>0</v>
      </c>
      <c r="L30" s="530">
        <v>0</v>
      </c>
      <c r="M30" s="530">
        <v>0</v>
      </c>
      <c r="N30" s="528"/>
    </row>
    <row r="31" ht="18.75" spans="1:14">
      <c r="A31" s="209"/>
      <c r="B31" s="503" t="s">
        <v>43</v>
      </c>
      <c r="C31" s="509">
        <v>0</v>
      </c>
      <c r="D31" s="510">
        <v>0</v>
      </c>
      <c r="E31" s="510">
        <v>0</v>
      </c>
      <c r="F31" s="510">
        <v>0</v>
      </c>
      <c r="G31" s="510">
        <v>0</v>
      </c>
      <c r="H31" s="511">
        <v>0</v>
      </c>
      <c r="I31" s="530">
        <v>0</v>
      </c>
      <c r="J31" s="530">
        <v>0</v>
      </c>
      <c r="K31" s="530">
        <v>0</v>
      </c>
      <c r="L31" s="530">
        <v>0</v>
      </c>
      <c r="M31" s="530">
        <v>0</v>
      </c>
      <c r="N31" s="528"/>
    </row>
    <row r="32" ht="18.75" spans="1:14">
      <c r="A32" s="209"/>
      <c r="B32" s="503" t="s">
        <v>44</v>
      </c>
      <c r="C32" s="507">
        <v>0</v>
      </c>
      <c r="D32" s="505">
        <v>0</v>
      </c>
      <c r="E32" s="505">
        <v>0</v>
      </c>
      <c r="F32" s="505">
        <v>0</v>
      </c>
      <c r="G32" s="505">
        <v>0</v>
      </c>
      <c r="H32" s="511">
        <v>0</v>
      </c>
      <c r="I32" s="530">
        <v>0</v>
      </c>
      <c r="J32" s="530">
        <v>0</v>
      </c>
      <c r="K32" s="530">
        <v>0</v>
      </c>
      <c r="L32" s="530">
        <v>0</v>
      </c>
      <c r="M32" s="530">
        <v>0</v>
      </c>
      <c r="N32" s="528"/>
    </row>
    <row r="33" ht="18.75" spans="1:14">
      <c r="A33" s="209"/>
      <c r="B33" s="499" t="s">
        <v>45</v>
      </c>
      <c r="C33" s="509">
        <v>0</v>
      </c>
      <c r="D33" s="510">
        <v>0</v>
      </c>
      <c r="E33" s="510">
        <v>0</v>
      </c>
      <c r="F33" s="510">
        <v>0</v>
      </c>
      <c r="G33" s="510">
        <v>0</v>
      </c>
      <c r="H33" s="511">
        <v>0</v>
      </c>
      <c r="I33" s="530">
        <v>0</v>
      </c>
      <c r="J33" s="530">
        <v>0</v>
      </c>
      <c r="K33" s="530">
        <v>0</v>
      </c>
      <c r="L33" s="530">
        <v>0</v>
      </c>
      <c r="M33" s="530">
        <v>0</v>
      </c>
      <c r="N33" s="528"/>
    </row>
    <row r="34" ht="18.75" spans="1:14">
      <c r="A34" s="209"/>
      <c r="B34" s="499" t="s">
        <v>46</v>
      </c>
      <c r="C34" s="509">
        <v>0</v>
      </c>
      <c r="D34" s="510">
        <v>0</v>
      </c>
      <c r="E34" s="510">
        <v>0</v>
      </c>
      <c r="F34" s="510">
        <v>0</v>
      </c>
      <c r="G34" s="510">
        <v>0</v>
      </c>
      <c r="H34" s="511">
        <v>0</v>
      </c>
      <c r="I34" s="530">
        <v>0</v>
      </c>
      <c r="J34" s="530">
        <v>0</v>
      </c>
      <c r="K34" s="530">
        <v>0</v>
      </c>
      <c r="L34" s="530">
        <v>0</v>
      </c>
      <c r="M34" s="530">
        <v>0</v>
      </c>
      <c r="N34" s="528"/>
    </row>
    <row r="35" ht="18.75" spans="1:14">
      <c r="A35" s="209"/>
      <c r="B35" s="521" t="s">
        <v>47</v>
      </c>
      <c r="C35" s="509">
        <v>0</v>
      </c>
      <c r="D35" s="510">
        <v>0</v>
      </c>
      <c r="E35" s="510">
        <v>0</v>
      </c>
      <c r="F35" s="510">
        <v>0</v>
      </c>
      <c r="G35" s="510">
        <v>0</v>
      </c>
      <c r="H35" s="511">
        <v>0</v>
      </c>
      <c r="I35" s="530">
        <v>0</v>
      </c>
      <c r="J35" s="530">
        <v>0</v>
      </c>
      <c r="K35" s="530">
        <v>0</v>
      </c>
      <c r="L35" s="530">
        <v>0</v>
      </c>
      <c r="M35" s="530">
        <v>0</v>
      </c>
      <c r="N35" s="528"/>
    </row>
    <row r="36" ht="18.75" spans="1:14">
      <c r="A36" s="209"/>
      <c r="B36" s="503" t="s">
        <v>48</v>
      </c>
      <c r="C36" s="509">
        <v>0</v>
      </c>
      <c r="D36" s="510">
        <v>0</v>
      </c>
      <c r="E36" s="510">
        <v>0</v>
      </c>
      <c r="F36" s="510">
        <v>0</v>
      </c>
      <c r="G36" s="510">
        <v>0</v>
      </c>
      <c r="H36" s="511">
        <v>0</v>
      </c>
      <c r="I36" s="530">
        <v>0</v>
      </c>
      <c r="J36" s="530">
        <v>0</v>
      </c>
      <c r="K36" s="530">
        <v>0</v>
      </c>
      <c r="L36" s="530">
        <v>0</v>
      </c>
      <c r="M36" s="530">
        <v>0</v>
      </c>
      <c r="N36" s="528"/>
    </row>
    <row r="37" ht="18.75" spans="1:14">
      <c r="A37" s="209"/>
      <c r="B37" s="503" t="s">
        <v>49</v>
      </c>
      <c r="C37" s="522"/>
      <c r="D37" s="523"/>
      <c r="E37" s="523"/>
      <c r="F37" s="523"/>
      <c r="G37" s="523"/>
      <c r="H37" s="523"/>
      <c r="I37" s="523"/>
      <c r="J37" s="523"/>
      <c r="K37" s="523"/>
      <c r="L37" s="523"/>
      <c r="M37" s="523"/>
      <c r="N37" s="528"/>
    </row>
    <row r="38" ht="18.75" spans="1:14">
      <c r="A38" s="209"/>
      <c r="B38" s="503"/>
      <c r="C38" s="522"/>
      <c r="D38" s="523"/>
      <c r="E38" s="523"/>
      <c r="F38" s="523"/>
      <c r="G38" s="523"/>
      <c r="H38" s="523"/>
      <c r="I38" s="523"/>
      <c r="J38" s="523"/>
      <c r="K38" s="523"/>
      <c r="L38" s="523"/>
      <c r="M38" s="523"/>
      <c r="N38" s="528"/>
    </row>
    <row r="39" ht="18.75" spans="1:14">
      <c r="A39" s="209"/>
      <c r="B39" s="524"/>
      <c r="C39" s="522"/>
      <c r="D39" s="523"/>
      <c r="E39" s="523"/>
      <c r="F39" s="523"/>
      <c r="G39" s="523"/>
      <c r="H39" s="523"/>
      <c r="I39" s="523"/>
      <c r="J39" s="523"/>
      <c r="K39" s="523"/>
      <c r="L39" s="523"/>
      <c r="M39" s="523"/>
      <c r="N39" s="532"/>
    </row>
  </sheetData>
  <mergeCells count="21">
    <mergeCell ref="A1:N1"/>
    <mergeCell ref="A2:B2"/>
    <mergeCell ref="M2:N2"/>
    <mergeCell ref="D3:G3"/>
    <mergeCell ref="H3:M3"/>
    <mergeCell ref="E4:G4"/>
    <mergeCell ref="K4:M4"/>
    <mergeCell ref="A3:A6"/>
    <mergeCell ref="B3:B6"/>
    <mergeCell ref="C3:C6"/>
    <mergeCell ref="D4:D6"/>
    <mergeCell ref="E5:E6"/>
    <mergeCell ref="F5:F6"/>
    <mergeCell ref="G5:G6"/>
    <mergeCell ref="H4:H6"/>
    <mergeCell ref="I4:I6"/>
    <mergeCell ref="J4:J6"/>
    <mergeCell ref="K5:K6"/>
    <mergeCell ref="L5:L6"/>
    <mergeCell ref="M5:M6"/>
    <mergeCell ref="N3:N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C767"/>
  <sheetViews>
    <sheetView workbookViewId="0">
      <pane ySplit="5" topLeftCell="A6" activePane="bottomLeft" state="frozen"/>
      <selection/>
      <selection pane="bottomLeft" activeCell="K214" sqref="K214"/>
    </sheetView>
  </sheetViews>
  <sheetFormatPr defaultColWidth="9" defaultRowHeight="13.5"/>
  <cols>
    <col min="1" max="1" width="4.25" customWidth="1"/>
    <col min="2" max="2" width="15" style="350" customWidth="1"/>
    <col min="3" max="3" width="7.13333333333333" style="350" customWidth="1"/>
    <col min="4" max="4" width="7.38333333333333" style="350" customWidth="1"/>
    <col min="5" max="5" width="8.38333333333333" style="350" customWidth="1"/>
    <col min="6" max="6" width="4.775" customWidth="1"/>
    <col min="7" max="7" width="5.10833333333333" style="350" customWidth="1"/>
    <col min="8" max="8" width="8.55" style="350" customWidth="1"/>
    <col min="9" max="9" width="5.63333333333333" style="351" customWidth="1"/>
    <col min="10" max="10" width="19.825" customWidth="1"/>
    <col min="11" max="11" width="8.38333333333333" customWidth="1"/>
    <col min="12" max="12" width="9.25" customWidth="1"/>
    <col min="13" max="13" width="8.63333333333333" customWidth="1"/>
    <col min="14" max="15" width="7.88333333333333" customWidth="1"/>
    <col min="16" max="16" width="8.25" customWidth="1"/>
    <col min="17" max="17" width="4.75833333333333" customWidth="1"/>
    <col min="18" max="18" width="7.125" customWidth="1"/>
    <col min="19" max="19" width="7.25" customWidth="1"/>
    <col min="20" max="20" width="6" customWidth="1"/>
    <col min="21" max="21" width="7.25" customWidth="1"/>
    <col min="22" max="22" width="6.875" customWidth="1"/>
    <col min="23" max="23" width="23.1333333333333" customWidth="1"/>
    <col min="24" max="24" width="19.3916666666667" customWidth="1"/>
    <col min="25" max="25" width="7.13333333333333" customWidth="1"/>
    <col min="26" max="26" width="8.38333333333333" customWidth="1"/>
    <col min="27" max="27" width="7.5" customWidth="1"/>
    <col min="28" max="28" width="7.13333333333333" customWidth="1"/>
    <col min="29" max="29" width="6" customWidth="1"/>
  </cols>
  <sheetData>
    <row r="1" s="62" customFormat="1" spans="1:27">
      <c r="A1" s="232"/>
      <c r="B1" s="352"/>
      <c r="C1" s="305"/>
      <c r="D1" s="305"/>
      <c r="E1" s="305"/>
      <c r="F1" s="235"/>
      <c r="G1" s="353"/>
      <c r="H1" s="352"/>
      <c r="I1" s="376"/>
      <c r="J1" s="268"/>
      <c r="K1" s="267"/>
      <c r="L1" s="267"/>
      <c r="M1" s="267"/>
      <c r="N1" s="267"/>
      <c r="O1" s="235"/>
      <c r="P1" s="235"/>
      <c r="Q1" s="235"/>
      <c r="R1" s="235"/>
      <c r="S1" s="235"/>
      <c r="T1" s="235"/>
      <c r="U1" s="233"/>
      <c r="V1" s="233"/>
      <c r="W1" s="237"/>
      <c r="X1" s="237"/>
      <c r="Y1" s="235"/>
      <c r="Z1" s="235"/>
      <c r="AA1" s="234"/>
    </row>
    <row r="2" s="62" customFormat="1" ht="27" spans="1:27">
      <c r="A2" s="238" t="s">
        <v>50</v>
      </c>
      <c r="B2" s="354"/>
      <c r="C2" s="355"/>
      <c r="D2" s="355"/>
      <c r="E2" s="355"/>
      <c r="F2" s="240"/>
      <c r="G2" s="355"/>
      <c r="H2" s="354"/>
      <c r="I2" s="377"/>
      <c r="J2" s="268"/>
      <c r="K2" s="268"/>
      <c r="L2" s="268"/>
      <c r="M2" s="268"/>
      <c r="N2" s="268"/>
      <c r="O2" s="240"/>
      <c r="P2" s="240"/>
      <c r="Q2" s="240"/>
      <c r="R2" s="240"/>
      <c r="S2" s="240"/>
      <c r="T2" s="240"/>
      <c r="U2" s="239"/>
      <c r="V2" s="239"/>
      <c r="W2" s="281"/>
      <c r="X2" s="281"/>
      <c r="Y2" s="240"/>
      <c r="Z2" s="240"/>
      <c r="AA2" s="240"/>
    </row>
    <row r="3" s="62" customFormat="1" spans="1:29">
      <c r="A3" s="241" t="s">
        <v>2</v>
      </c>
      <c r="B3" s="356" t="s">
        <v>51</v>
      </c>
      <c r="C3" s="357" t="s">
        <v>52</v>
      </c>
      <c r="D3" s="358"/>
      <c r="E3" s="359"/>
      <c r="F3" s="246" t="s">
        <v>53</v>
      </c>
      <c r="G3" s="360" t="s">
        <v>54</v>
      </c>
      <c r="H3" s="361"/>
      <c r="I3" s="361" t="s">
        <v>55</v>
      </c>
      <c r="J3" s="248" t="s">
        <v>56</v>
      </c>
      <c r="K3" s="269" t="s">
        <v>57</v>
      </c>
      <c r="L3" s="270"/>
      <c r="M3" s="270"/>
      <c r="N3" s="270"/>
      <c r="O3" s="270"/>
      <c r="P3" s="270"/>
      <c r="Q3" s="248" t="s">
        <v>58</v>
      </c>
      <c r="R3" s="248"/>
      <c r="S3" s="248"/>
      <c r="T3" s="248"/>
      <c r="U3" s="248"/>
      <c r="V3" s="248"/>
      <c r="W3" s="248" t="s">
        <v>59</v>
      </c>
      <c r="X3" s="248" t="s">
        <v>60</v>
      </c>
      <c r="Y3" s="282" t="s">
        <v>61</v>
      </c>
      <c r="Z3" s="282"/>
      <c r="AA3" s="242" t="s">
        <v>62</v>
      </c>
      <c r="AB3" s="242"/>
      <c r="AC3" s="242" t="s">
        <v>7</v>
      </c>
    </row>
    <row r="4" s="62" customFormat="1" spans="1:29">
      <c r="A4" s="241"/>
      <c r="B4" s="356"/>
      <c r="C4" s="362"/>
      <c r="D4" s="363"/>
      <c r="E4" s="364"/>
      <c r="F4" s="246"/>
      <c r="G4" s="360"/>
      <c r="H4" s="361"/>
      <c r="I4" s="361"/>
      <c r="J4" s="248"/>
      <c r="K4" s="269" t="s">
        <v>63</v>
      </c>
      <c r="L4" s="269" t="s">
        <v>64</v>
      </c>
      <c r="M4" s="270"/>
      <c r="N4" s="270"/>
      <c r="O4" s="269" t="s">
        <v>14</v>
      </c>
      <c r="P4" s="269" t="s">
        <v>65</v>
      </c>
      <c r="Q4" s="248" t="s">
        <v>66</v>
      </c>
      <c r="R4" s="248" t="s">
        <v>67</v>
      </c>
      <c r="S4" s="248" t="s">
        <v>68</v>
      </c>
      <c r="T4" s="248" t="s">
        <v>9</v>
      </c>
      <c r="U4" s="248"/>
      <c r="V4" s="248"/>
      <c r="W4" s="248"/>
      <c r="X4" s="248"/>
      <c r="Y4" s="282" t="s">
        <v>69</v>
      </c>
      <c r="Z4" s="282" t="s">
        <v>70</v>
      </c>
      <c r="AA4" s="242" t="s">
        <v>71</v>
      </c>
      <c r="AB4" s="242" t="s">
        <v>72</v>
      </c>
      <c r="AC4" s="242"/>
    </row>
    <row r="5" s="62" customFormat="1" ht="44" customHeight="1" spans="1:29">
      <c r="A5" s="241"/>
      <c r="B5" s="356"/>
      <c r="C5" s="362"/>
      <c r="D5" s="363"/>
      <c r="E5" s="364"/>
      <c r="F5" s="252"/>
      <c r="G5" s="365" t="s">
        <v>73</v>
      </c>
      <c r="H5" s="356" t="s">
        <v>74</v>
      </c>
      <c r="I5" s="361"/>
      <c r="J5" s="248"/>
      <c r="K5" s="270"/>
      <c r="L5" s="269" t="s">
        <v>75</v>
      </c>
      <c r="M5" s="269" t="s">
        <v>76</v>
      </c>
      <c r="N5" s="271" t="s">
        <v>77</v>
      </c>
      <c r="O5" s="270"/>
      <c r="P5" s="270"/>
      <c r="Q5" s="248"/>
      <c r="R5" s="248"/>
      <c r="S5" s="248"/>
      <c r="T5" s="248" t="s">
        <v>78</v>
      </c>
      <c r="U5" s="248" t="s">
        <v>79</v>
      </c>
      <c r="V5" s="248" t="s">
        <v>80</v>
      </c>
      <c r="W5" s="248"/>
      <c r="X5" s="248"/>
      <c r="Y5" s="282"/>
      <c r="Z5" s="282"/>
      <c r="AA5" s="242"/>
      <c r="AB5" s="242"/>
      <c r="AC5" s="242"/>
    </row>
    <row r="6" s="213" customFormat="1" ht="42" customHeight="1" spans="1:29">
      <c r="A6" s="366">
        <v>1</v>
      </c>
      <c r="B6" s="174" t="s">
        <v>81</v>
      </c>
      <c r="C6" s="367" t="s">
        <v>82</v>
      </c>
      <c r="D6" s="368" t="s">
        <v>83</v>
      </c>
      <c r="E6" s="368" t="s">
        <v>84</v>
      </c>
      <c r="F6" s="367" t="s">
        <v>85</v>
      </c>
      <c r="G6" s="172" t="s">
        <v>86</v>
      </c>
      <c r="H6" s="172" t="s">
        <v>87</v>
      </c>
      <c r="I6" s="172" t="s">
        <v>88</v>
      </c>
      <c r="J6" s="174" t="s">
        <v>89</v>
      </c>
      <c r="K6" s="185">
        <v>150</v>
      </c>
      <c r="L6" s="185">
        <v>150</v>
      </c>
      <c r="M6" s="185">
        <v>150</v>
      </c>
      <c r="N6" s="185">
        <v>0</v>
      </c>
      <c r="O6" s="185">
        <v>0</v>
      </c>
      <c r="P6" s="185">
        <v>0</v>
      </c>
      <c r="Q6" s="191">
        <v>12</v>
      </c>
      <c r="R6" s="191">
        <v>4143</v>
      </c>
      <c r="S6" s="191">
        <v>18862</v>
      </c>
      <c r="T6" s="191">
        <v>3</v>
      </c>
      <c r="U6" s="191">
        <v>749</v>
      </c>
      <c r="V6" s="191">
        <v>3098</v>
      </c>
      <c r="W6" s="174" t="s">
        <v>90</v>
      </c>
      <c r="X6" s="174" t="s">
        <v>91</v>
      </c>
      <c r="Y6" s="172">
        <v>2022.4</v>
      </c>
      <c r="Z6" s="184" t="s">
        <v>92</v>
      </c>
      <c r="AA6" s="172" t="s">
        <v>93</v>
      </c>
      <c r="AB6" s="172" t="s">
        <v>86</v>
      </c>
      <c r="AC6" s="367"/>
    </row>
    <row r="7" s="213" customFormat="1" ht="36" customHeight="1" spans="1:29">
      <c r="A7" s="366">
        <v>2</v>
      </c>
      <c r="B7" s="174" t="s">
        <v>94</v>
      </c>
      <c r="C7" s="367" t="s">
        <v>82</v>
      </c>
      <c r="D7" s="368" t="s">
        <v>83</v>
      </c>
      <c r="E7" s="368" t="s">
        <v>84</v>
      </c>
      <c r="F7" s="367" t="s">
        <v>85</v>
      </c>
      <c r="G7" s="172" t="s">
        <v>95</v>
      </c>
      <c r="H7" s="172" t="s">
        <v>87</v>
      </c>
      <c r="I7" s="172" t="s">
        <v>88</v>
      </c>
      <c r="J7" s="174" t="s">
        <v>96</v>
      </c>
      <c r="K7" s="185">
        <v>160</v>
      </c>
      <c r="L7" s="185">
        <v>160</v>
      </c>
      <c r="M7" s="185">
        <v>160</v>
      </c>
      <c r="N7" s="185">
        <v>0</v>
      </c>
      <c r="O7" s="185">
        <v>0</v>
      </c>
      <c r="P7" s="185">
        <v>0</v>
      </c>
      <c r="Q7" s="191">
        <v>11</v>
      </c>
      <c r="R7" s="191">
        <v>3274</v>
      </c>
      <c r="S7" s="191">
        <v>12592</v>
      </c>
      <c r="T7" s="191">
        <v>7</v>
      </c>
      <c r="U7" s="191">
        <v>932</v>
      </c>
      <c r="V7" s="191">
        <v>3674</v>
      </c>
      <c r="W7" s="174" t="s">
        <v>90</v>
      </c>
      <c r="X7" s="174" t="s">
        <v>97</v>
      </c>
      <c r="Y7" s="172">
        <v>2022.4</v>
      </c>
      <c r="Z7" s="184" t="s">
        <v>92</v>
      </c>
      <c r="AA7" s="172" t="s">
        <v>98</v>
      </c>
      <c r="AB7" s="172" t="s">
        <v>95</v>
      </c>
      <c r="AC7" s="367"/>
    </row>
    <row r="8" s="213" customFormat="1" ht="40" customHeight="1" spans="1:29">
      <c r="A8" s="366">
        <v>3</v>
      </c>
      <c r="B8" s="174" t="s">
        <v>99</v>
      </c>
      <c r="C8" s="369" t="s">
        <v>82</v>
      </c>
      <c r="D8" s="370" t="s">
        <v>83</v>
      </c>
      <c r="E8" s="370" t="s">
        <v>84</v>
      </c>
      <c r="F8" s="371" t="s">
        <v>85</v>
      </c>
      <c r="G8" s="172" t="s">
        <v>100</v>
      </c>
      <c r="H8" s="172" t="s">
        <v>87</v>
      </c>
      <c r="I8" s="172" t="s">
        <v>88</v>
      </c>
      <c r="J8" s="174" t="s">
        <v>101</v>
      </c>
      <c r="K8" s="185">
        <v>210</v>
      </c>
      <c r="L8" s="185">
        <v>210</v>
      </c>
      <c r="M8" s="185">
        <v>210</v>
      </c>
      <c r="N8" s="185">
        <v>0</v>
      </c>
      <c r="O8" s="185">
        <v>0</v>
      </c>
      <c r="P8" s="185">
        <v>0</v>
      </c>
      <c r="Q8" s="379">
        <v>9</v>
      </c>
      <c r="R8" s="379">
        <v>8217</v>
      </c>
      <c r="S8" s="379">
        <v>25262</v>
      </c>
      <c r="T8" s="191">
        <v>9</v>
      </c>
      <c r="U8" s="191">
        <v>1458</v>
      </c>
      <c r="V8" s="191">
        <v>5190</v>
      </c>
      <c r="W8" s="174" t="s">
        <v>90</v>
      </c>
      <c r="X8" s="174" t="s">
        <v>102</v>
      </c>
      <c r="Y8" s="172">
        <v>2022.4</v>
      </c>
      <c r="Z8" s="184" t="s">
        <v>92</v>
      </c>
      <c r="AA8" s="172" t="s">
        <v>93</v>
      </c>
      <c r="AB8" s="172" t="s">
        <v>100</v>
      </c>
      <c r="AC8" s="367"/>
    </row>
    <row r="9" s="213" customFormat="1" ht="42" customHeight="1" spans="1:29">
      <c r="A9" s="366">
        <v>4</v>
      </c>
      <c r="B9" s="174" t="s">
        <v>103</v>
      </c>
      <c r="C9" s="372" t="s">
        <v>82</v>
      </c>
      <c r="D9" s="373" t="s">
        <v>83</v>
      </c>
      <c r="E9" s="373" t="s">
        <v>84</v>
      </c>
      <c r="F9" s="367" t="s">
        <v>85</v>
      </c>
      <c r="G9" s="172" t="s">
        <v>104</v>
      </c>
      <c r="H9" s="172" t="s">
        <v>87</v>
      </c>
      <c r="I9" s="172" t="s">
        <v>88</v>
      </c>
      <c r="J9" s="174" t="s">
        <v>105</v>
      </c>
      <c r="K9" s="185">
        <v>180</v>
      </c>
      <c r="L9" s="185">
        <v>180</v>
      </c>
      <c r="M9" s="185">
        <v>180</v>
      </c>
      <c r="N9" s="185">
        <v>0</v>
      </c>
      <c r="O9" s="185">
        <v>0</v>
      </c>
      <c r="P9" s="185">
        <v>0</v>
      </c>
      <c r="Q9" s="191">
        <v>10</v>
      </c>
      <c r="R9" s="191">
        <v>4295</v>
      </c>
      <c r="S9" s="191">
        <v>15386</v>
      </c>
      <c r="T9" s="191">
        <v>10</v>
      </c>
      <c r="U9" s="191">
        <v>787</v>
      </c>
      <c r="V9" s="191">
        <v>3286</v>
      </c>
      <c r="W9" s="174" t="s">
        <v>90</v>
      </c>
      <c r="X9" s="380" t="s">
        <v>106</v>
      </c>
      <c r="Y9" s="172">
        <v>2022.4</v>
      </c>
      <c r="Z9" s="184" t="s">
        <v>92</v>
      </c>
      <c r="AA9" s="172" t="s">
        <v>93</v>
      </c>
      <c r="AB9" s="172" t="s">
        <v>104</v>
      </c>
      <c r="AC9" s="367"/>
    </row>
    <row r="10" s="213" customFormat="1" ht="42" customHeight="1" spans="1:29">
      <c r="A10" s="366">
        <v>5</v>
      </c>
      <c r="B10" s="174" t="s">
        <v>107</v>
      </c>
      <c r="C10" s="372" t="s">
        <v>82</v>
      </c>
      <c r="D10" s="373" t="s">
        <v>83</v>
      </c>
      <c r="E10" s="373" t="s">
        <v>84</v>
      </c>
      <c r="F10" s="367" t="s">
        <v>85</v>
      </c>
      <c r="G10" s="172" t="s">
        <v>108</v>
      </c>
      <c r="H10" s="172" t="s">
        <v>87</v>
      </c>
      <c r="I10" s="172" t="s">
        <v>88</v>
      </c>
      <c r="J10" s="174" t="s">
        <v>109</v>
      </c>
      <c r="K10" s="185">
        <v>250</v>
      </c>
      <c r="L10" s="185">
        <v>250</v>
      </c>
      <c r="M10" s="185">
        <v>250</v>
      </c>
      <c r="N10" s="185">
        <v>0</v>
      </c>
      <c r="O10" s="185">
        <v>0</v>
      </c>
      <c r="P10" s="185">
        <v>0</v>
      </c>
      <c r="Q10" s="191">
        <v>13</v>
      </c>
      <c r="R10" s="191">
        <v>5309</v>
      </c>
      <c r="S10" s="191">
        <v>17073</v>
      </c>
      <c r="T10" s="191">
        <v>5</v>
      </c>
      <c r="U10" s="191">
        <v>725</v>
      </c>
      <c r="V10" s="191">
        <v>2388</v>
      </c>
      <c r="W10" s="174" t="s">
        <v>90</v>
      </c>
      <c r="X10" s="174" t="s">
        <v>110</v>
      </c>
      <c r="Y10" s="172">
        <v>2022.4</v>
      </c>
      <c r="Z10" s="184" t="s">
        <v>92</v>
      </c>
      <c r="AA10" s="172" t="s">
        <v>93</v>
      </c>
      <c r="AB10" s="172" t="s">
        <v>108</v>
      </c>
      <c r="AC10" s="367"/>
    </row>
    <row r="11" s="213" customFormat="1" ht="43" customHeight="1" spans="1:29">
      <c r="A11" s="366">
        <v>6</v>
      </c>
      <c r="B11" s="174" t="s">
        <v>111</v>
      </c>
      <c r="C11" s="372" t="s">
        <v>82</v>
      </c>
      <c r="D11" s="373" t="s">
        <v>83</v>
      </c>
      <c r="E11" s="373" t="s">
        <v>84</v>
      </c>
      <c r="F11" s="367" t="s">
        <v>85</v>
      </c>
      <c r="G11" s="172" t="s">
        <v>112</v>
      </c>
      <c r="H11" s="172" t="s">
        <v>87</v>
      </c>
      <c r="I11" s="172" t="s">
        <v>88</v>
      </c>
      <c r="J11" s="174" t="s">
        <v>113</v>
      </c>
      <c r="K11" s="185">
        <v>130</v>
      </c>
      <c r="L11" s="185">
        <v>130</v>
      </c>
      <c r="M11" s="185">
        <v>130</v>
      </c>
      <c r="N11" s="185">
        <v>0</v>
      </c>
      <c r="O11" s="185">
        <v>0</v>
      </c>
      <c r="P11" s="185">
        <v>0</v>
      </c>
      <c r="Q11" s="191">
        <v>9</v>
      </c>
      <c r="R11" s="191">
        <v>5507</v>
      </c>
      <c r="S11" s="191">
        <v>17913</v>
      </c>
      <c r="T11" s="191">
        <v>5</v>
      </c>
      <c r="U11" s="191">
        <v>933</v>
      </c>
      <c r="V11" s="191">
        <v>3135</v>
      </c>
      <c r="W11" s="174" t="s">
        <v>90</v>
      </c>
      <c r="X11" s="174" t="s">
        <v>114</v>
      </c>
      <c r="Y11" s="172">
        <v>2022.4</v>
      </c>
      <c r="Z11" s="184" t="s">
        <v>92</v>
      </c>
      <c r="AA11" s="172" t="s">
        <v>98</v>
      </c>
      <c r="AB11" s="172" t="s">
        <v>112</v>
      </c>
      <c r="AC11" s="367"/>
    </row>
    <row r="12" s="213" customFormat="1" ht="43" customHeight="1" spans="1:29">
      <c r="A12" s="366">
        <v>7</v>
      </c>
      <c r="B12" s="174" t="s">
        <v>115</v>
      </c>
      <c r="C12" s="372" t="s">
        <v>82</v>
      </c>
      <c r="D12" s="373" t="s">
        <v>83</v>
      </c>
      <c r="E12" s="373" t="s">
        <v>84</v>
      </c>
      <c r="F12" s="367" t="s">
        <v>85</v>
      </c>
      <c r="G12" s="172" t="s">
        <v>116</v>
      </c>
      <c r="H12" s="172" t="s">
        <v>87</v>
      </c>
      <c r="I12" s="172" t="s">
        <v>88</v>
      </c>
      <c r="J12" s="174" t="s">
        <v>117</v>
      </c>
      <c r="K12" s="185">
        <v>150</v>
      </c>
      <c r="L12" s="185">
        <v>150</v>
      </c>
      <c r="M12" s="185">
        <v>150</v>
      </c>
      <c r="N12" s="185">
        <v>0</v>
      </c>
      <c r="O12" s="185">
        <v>0</v>
      </c>
      <c r="P12" s="185">
        <v>0</v>
      </c>
      <c r="Q12" s="191">
        <v>9</v>
      </c>
      <c r="R12" s="191">
        <v>5397</v>
      </c>
      <c r="S12" s="191">
        <v>17261</v>
      </c>
      <c r="T12" s="191">
        <v>3</v>
      </c>
      <c r="U12" s="191">
        <v>994</v>
      </c>
      <c r="V12" s="191">
        <v>3605</v>
      </c>
      <c r="W12" s="174" t="s">
        <v>90</v>
      </c>
      <c r="X12" s="174" t="s">
        <v>118</v>
      </c>
      <c r="Y12" s="172">
        <v>2022.4</v>
      </c>
      <c r="Z12" s="184" t="s">
        <v>92</v>
      </c>
      <c r="AA12" s="172" t="s">
        <v>93</v>
      </c>
      <c r="AB12" s="172" t="s">
        <v>116</v>
      </c>
      <c r="AC12" s="367"/>
    </row>
    <row r="13" s="213" customFormat="1" ht="100" customHeight="1" spans="1:29">
      <c r="A13" s="366">
        <v>8</v>
      </c>
      <c r="B13" s="174" t="s">
        <v>119</v>
      </c>
      <c r="C13" s="372" t="s">
        <v>82</v>
      </c>
      <c r="D13" s="373" t="s">
        <v>83</v>
      </c>
      <c r="E13" s="373" t="s">
        <v>84</v>
      </c>
      <c r="F13" s="367" t="s">
        <v>85</v>
      </c>
      <c r="G13" s="172" t="s">
        <v>120</v>
      </c>
      <c r="H13" s="172" t="s">
        <v>87</v>
      </c>
      <c r="I13" s="172" t="s">
        <v>88</v>
      </c>
      <c r="J13" s="174" t="s">
        <v>121</v>
      </c>
      <c r="K13" s="185">
        <v>110</v>
      </c>
      <c r="L13" s="185">
        <v>110</v>
      </c>
      <c r="M13" s="185">
        <v>110</v>
      </c>
      <c r="N13" s="185">
        <v>0</v>
      </c>
      <c r="O13" s="185">
        <v>0</v>
      </c>
      <c r="P13" s="185">
        <v>0</v>
      </c>
      <c r="Q13" s="191">
        <v>8</v>
      </c>
      <c r="R13" s="191">
        <v>3052</v>
      </c>
      <c r="S13" s="191">
        <v>9856</v>
      </c>
      <c r="T13" s="191">
        <v>1</v>
      </c>
      <c r="U13" s="191">
        <v>547</v>
      </c>
      <c r="V13" s="191">
        <v>1977</v>
      </c>
      <c r="W13" s="174" t="s">
        <v>122</v>
      </c>
      <c r="X13" s="174" t="s">
        <v>123</v>
      </c>
      <c r="Y13" s="172">
        <v>2022.4</v>
      </c>
      <c r="Z13" s="184" t="s">
        <v>92</v>
      </c>
      <c r="AA13" s="172" t="s">
        <v>98</v>
      </c>
      <c r="AB13" s="172" t="s">
        <v>120</v>
      </c>
      <c r="AC13" s="367"/>
    </row>
    <row r="14" s="213" customFormat="1" ht="30" customHeight="1" spans="1:29">
      <c r="A14" s="366">
        <v>9</v>
      </c>
      <c r="B14" s="174" t="s">
        <v>124</v>
      </c>
      <c r="C14" s="372" t="s">
        <v>82</v>
      </c>
      <c r="D14" s="373" t="s">
        <v>83</v>
      </c>
      <c r="E14" s="373" t="s">
        <v>84</v>
      </c>
      <c r="F14" s="367" t="s">
        <v>85</v>
      </c>
      <c r="G14" s="172" t="s">
        <v>125</v>
      </c>
      <c r="H14" s="172" t="s">
        <v>87</v>
      </c>
      <c r="I14" s="172" t="s">
        <v>88</v>
      </c>
      <c r="J14" s="174" t="s">
        <v>126</v>
      </c>
      <c r="K14" s="185">
        <v>190</v>
      </c>
      <c r="L14" s="185">
        <v>190</v>
      </c>
      <c r="M14" s="185">
        <v>190</v>
      </c>
      <c r="N14" s="185">
        <v>0</v>
      </c>
      <c r="O14" s="185">
        <v>0</v>
      </c>
      <c r="P14" s="185">
        <v>0</v>
      </c>
      <c r="Q14" s="191">
        <v>15</v>
      </c>
      <c r="R14" s="191">
        <v>9752</v>
      </c>
      <c r="S14" s="191">
        <v>30225</v>
      </c>
      <c r="T14" s="191">
        <v>3</v>
      </c>
      <c r="U14" s="191">
        <v>1307</v>
      </c>
      <c r="V14" s="191">
        <v>4087</v>
      </c>
      <c r="W14" s="174" t="s">
        <v>90</v>
      </c>
      <c r="X14" s="174" t="s">
        <v>127</v>
      </c>
      <c r="Y14" s="172">
        <v>2022.4</v>
      </c>
      <c r="Z14" s="184" t="s">
        <v>92</v>
      </c>
      <c r="AA14" s="172" t="s">
        <v>98</v>
      </c>
      <c r="AB14" s="172" t="s">
        <v>125</v>
      </c>
      <c r="AC14" s="367"/>
    </row>
    <row r="15" s="213" customFormat="1" ht="30" customHeight="1" spans="1:29">
      <c r="A15" s="366">
        <v>10</v>
      </c>
      <c r="B15" s="174" t="s">
        <v>128</v>
      </c>
      <c r="C15" s="372" t="s">
        <v>82</v>
      </c>
      <c r="D15" s="373" t="s">
        <v>83</v>
      </c>
      <c r="E15" s="373" t="s">
        <v>84</v>
      </c>
      <c r="F15" s="367" t="s">
        <v>85</v>
      </c>
      <c r="G15" s="172" t="s">
        <v>129</v>
      </c>
      <c r="H15" s="172" t="s">
        <v>87</v>
      </c>
      <c r="I15" s="172" t="s">
        <v>88</v>
      </c>
      <c r="J15" s="174" t="s">
        <v>126</v>
      </c>
      <c r="K15" s="185">
        <v>170</v>
      </c>
      <c r="L15" s="185">
        <v>170</v>
      </c>
      <c r="M15" s="185">
        <v>170</v>
      </c>
      <c r="N15" s="185">
        <v>0</v>
      </c>
      <c r="O15" s="185">
        <v>0</v>
      </c>
      <c r="P15" s="185">
        <v>0</v>
      </c>
      <c r="Q15" s="191">
        <v>13</v>
      </c>
      <c r="R15" s="191">
        <v>4961</v>
      </c>
      <c r="S15" s="191">
        <v>16259</v>
      </c>
      <c r="T15" s="191">
        <v>5</v>
      </c>
      <c r="U15" s="191">
        <v>1114</v>
      </c>
      <c r="V15" s="191">
        <v>3286</v>
      </c>
      <c r="W15" s="174" t="s">
        <v>90</v>
      </c>
      <c r="X15" s="174" t="s">
        <v>130</v>
      </c>
      <c r="Y15" s="172">
        <v>2022.4</v>
      </c>
      <c r="Z15" s="184" t="s">
        <v>92</v>
      </c>
      <c r="AA15" s="172" t="s">
        <v>98</v>
      </c>
      <c r="AB15" s="172" t="s">
        <v>129</v>
      </c>
      <c r="AC15" s="367"/>
    </row>
    <row r="16" s="213" customFormat="1" ht="42" customHeight="1" spans="1:29">
      <c r="A16" s="366">
        <v>11</v>
      </c>
      <c r="B16" s="174" t="s">
        <v>131</v>
      </c>
      <c r="C16" s="372" t="s">
        <v>82</v>
      </c>
      <c r="D16" s="373" t="s">
        <v>83</v>
      </c>
      <c r="E16" s="373" t="s">
        <v>84</v>
      </c>
      <c r="F16" s="367" t="s">
        <v>85</v>
      </c>
      <c r="G16" s="172" t="s">
        <v>132</v>
      </c>
      <c r="H16" s="172" t="s">
        <v>87</v>
      </c>
      <c r="I16" s="172" t="s">
        <v>88</v>
      </c>
      <c r="J16" s="174" t="s">
        <v>133</v>
      </c>
      <c r="K16" s="185">
        <v>80</v>
      </c>
      <c r="L16" s="185">
        <v>80</v>
      </c>
      <c r="M16" s="185">
        <v>80</v>
      </c>
      <c r="N16" s="185">
        <v>0</v>
      </c>
      <c r="O16" s="185">
        <v>0</v>
      </c>
      <c r="P16" s="185">
        <v>0</v>
      </c>
      <c r="Q16" s="191">
        <v>6</v>
      </c>
      <c r="R16" s="381" t="s">
        <v>134</v>
      </c>
      <c r="S16" s="187">
        <v>10317</v>
      </c>
      <c r="T16" s="187">
        <v>6</v>
      </c>
      <c r="U16" s="379">
        <v>519</v>
      </c>
      <c r="V16" s="379">
        <v>1565</v>
      </c>
      <c r="W16" s="174" t="s">
        <v>90</v>
      </c>
      <c r="X16" s="380" t="s">
        <v>135</v>
      </c>
      <c r="Y16" s="172">
        <v>2022.4</v>
      </c>
      <c r="Z16" s="184" t="s">
        <v>92</v>
      </c>
      <c r="AA16" s="172" t="s">
        <v>93</v>
      </c>
      <c r="AB16" s="172" t="s">
        <v>132</v>
      </c>
      <c r="AC16" s="367"/>
    </row>
    <row r="17" s="213" customFormat="1" ht="35" customHeight="1" spans="1:29">
      <c r="A17" s="366">
        <v>12</v>
      </c>
      <c r="B17" s="174" t="s">
        <v>136</v>
      </c>
      <c r="C17" s="372" t="s">
        <v>82</v>
      </c>
      <c r="D17" s="373" t="s">
        <v>83</v>
      </c>
      <c r="E17" s="373" t="s">
        <v>84</v>
      </c>
      <c r="F17" s="367" t="s">
        <v>85</v>
      </c>
      <c r="G17" s="172" t="s">
        <v>137</v>
      </c>
      <c r="H17" s="172" t="s">
        <v>87</v>
      </c>
      <c r="I17" s="172" t="s">
        <v>88</v>
      </c>
      <c r="J17" s="174" t="s">
        <v>126</v>
      </c>
      <c r="K17" s="185">
        <v>180</v>
      </c>
      <c r="L17" s="185">
        <v>180</v>
      </c>
      <c r="M17" s="185">
        <v>180</v>
      </c>
      <c r="N17" s="185">
        <v>0</v>
      </c>
      <c r="O17" s="185">
        <v>0</v>
      </c>
      <c r="P17" s="185">
        <v>0</v>
      </c>
      <c r="Q17" s="191">
        <v>12</v>
      </c>
      <c r="R17" s="191">
        <v>4500</v>
      </c>
      <c r="S17" s="191">
        <v>16576</v>
      </c>
      <c r="T17" s="191">
        <v>5</v>
      </c>
      <c r="U17" s="191">
        <v>351</v>
      </c>
      <c r="V17" s="191">
        <v>1378</v>
      </c>
      <c r="W17" s="174" t="s">
        <v>90</v>
      </c>
      <c r="X17" s="174" t="s">
        <v>138</v>
      </c>
      <c r="Y17" s="172">
        <v>2022.4</v>
      </c>
      <c r="Z17" s="184" t="s">
        <v>92</v>
      </c>
      <c r="AA17" s="172" t="s">
        <v>98</v>
      </c>
      <c r="AB17" s="172" t="s">
        <v>137</v>
      </c>
      <c r="AC17" s="367"/>
    </row>
    <row r="18" s="213" customFormat="1" ht="38" customHeight="1" spans="1:29">
      <c r="A18" s="366">
        <v>13</v>
      </c>
      <c r="B18" s="174" t="s">
        <v>139</v>
      </c>
      <c r="C18" s="372" t="s">
        <v>82</v>
      </c>
      <c r="D18" s="373" t="s">
        <v>83</v>
      </c>
      <c r="E18" s="373" t="s">
        <v>84</v>
      </c>
      <c r="F18" s="367" t="s">
        <v>85</v>
      </c>
      <c r="G18" s="172" t="s">
        <v>140</v>
      </c>
      <c r="H18" s="172" t="s">
        <v>87</v>
      </c>
      <c r="I18" s="172" t="s">
        <v>88</v>
      </c>
      <c r="J18" s="174" t="s">
        <v>141</v>
      </c>
      <c r="K18" s="185">
        <v>170</v>
      </c>
      <c r="L18" s="185">
        <v>170</v>
      </c>
      <c r="M18" s="185">
        <v>170</v>
      </c>
      <c r="N18" s="185">
        <v>0</v>
      </c>
      <c r="O18" s="185">
        <v>0</v>
      </c>
      <c r="P18" s="185">
        <v>0</v>
      </c>
      <c r="Q18" s="191">
        <v>13</v>
      </c>
      <c r="R18" s="191">
        <v>7462</v>
      </c>
      <c r="S18" s="191">
        <v>22639</v>
      </c>
      <c r="T18" s="191">
        <v>9</v>
      </c>
      <c r="U18" s="191">
        <v>738</v>
      </c>
      <c r="V18" s="191">
        <v>2528</v>
      </c>
      <c r="W18" s="174" t="s">
        <v>90</v>
      </c>
      <c r="X18" s="174" t="s">
        <v>142</v>
      </c>
      <c r="Y18" s="172">
        <v>2022.4</v>
      </c>
      <c r="Z18" s="184" t="s">
        <v>92</v>
      </c>
      <c r="AA18" s="172" t="s">
        <v>93</v>
      </c>
      <c r="AB18" s="172" t="s">
        <v>140</v>
      </c>
      <c r="AC18" s="367"/>
    </row>
    <row r="19" s="213" customFormat="1" ht="39" customHeight="1" spans="1:29">
      <c r="A19" s="366">
        <v>14</v>
      </c>
      <c r="B19" s="174" t="s">
        <v>143</v>
      </c>
      <c r="C19" s="372" t="s">
        <v>82</v>
      </c>
      <c r="D19" s="373" t="s">
        <v>83</v>
      </c>
      <c r="E19" s="373" t="s">
        <v>84</v>
      </c>
      <c r="F19" s="367" t="s">
        <v>85</v>
      </c>
      <c r="G19" s="172" t="s">
        <v>144</v>
      </c>
      <c r="H19" s="172" t="s">
        <v>87</v>
      </c>
      <c r="I19" s="172" t="s">
        <v>88</v>
      </c>
      <c r="J19" s="174" t="s">
        <v>145</v>
      </c>
      <c r="K19" s="185">
        <v>190</v>
      </c>
      <c r="L19" s="185">
        <v>190</v>
      </c>
      <c r="M19" s="185">
        <v>190</v>
      </c>
      <c r="N19" s="185">
        <v>0</v>
      </c>
      <c r="O19" s="185">
        <v>0</v>
      </c>
      <c r="P19" s="185">
        <v>0</v>
      </c>
      <c r="Q19" s="191">
        <v>4</v>
      </c>
      <c r="R19" s="191">
        <v>265</v>
      </c>
      <c r="S19" s="191">
        <v>812</v>
      </c>
      <c r="T19" s="191">
        <v>1</v>
      </c>
      <c r="U19" s="191">
        <v>214</v>
      </c>
      <c r="V19" s="191">
        <v>732</v>
      </c>
      <c r="W19" s="174" t="s">
        <v>90</v>
      </c>
      <c r="X19" s="174" t="s">
        <v>90</v>
      </c>
      <c r="Y19" s="172">
        <v>2022.4</v>
      </c>
      <c r="Z19" s="184" t="s">
        <v>92</v>
      </c>
      <c r="AA19" s="172" t="s">
        <v>93</v>
      </c>
      <c r="AB19" s="172" t="s">
        <v>144</v>
      </c>
      <c r="AC19" s="367"/>
    </row>
    <row r="20" s="213" customFormat="1" ht="38" customHeight="1" spans="1:29">
      <c r="A20" s="366">
        <v>15</v>
      </c>
      <c r="B20" s="174" t="s">
        <v>146</v>
      </c>
      <c r="C20" s="372" t="s">
        <v>82</v>
      </c>
      <c r="D20" s="373" t="s">
        <v>83</v>
      </c>
      <c r="E20" s="373" t="s">
        <v>84</v>
      </c>
      <c r="F20" s="367" t="s">
        <v>85</v>
      </c>
      <c r="G20" s="172" t="s">
        <v>147</v>
      </c>
      <c r="H20" s="172" t="s">
        <v>87</v>
      </c>
      <c r="I20" s="172" t="s">
        <v>88</v>
      </c>
      <c r="J20" s="174" t="s">
        <v>148</v>
      </c>
      <c r="K20" s="185">
        <v>340</v>
      </c>
      <c r="L20" s="185">
        <v>340</v>
      </c>
      <c r="M20" s="185">
        <v>340</v>
      </c>
      <c r="N20" s="185">
        <v>0</v>
      </c>
      <c r="O20" s="185">
        <v>0</v>
      </c>
      <c r="P20" s="185">
        <v>0</v>
      </c>
      <c r="Q20" s="191">
        <v>27</v>
      </c>
      <c r="R20" s="191">
        <v>8116</v>
      </c>
      <c r="S20" s="191">
        <v>29099</v>
      </c>
      <c r="T20" s="191">
        <v>27</v>
      </c>
      <c r="U20" s="191">
        <v>1534</v>
      </c>
      <c r="V20" s="191">
        <v>5370</v>
      </c>
      <c r="W20" s="174" t="s">
        <v>90</v>
      </c>
      <c r="X20" s="174" t="s">
        <v>149</v>
      </c>
      <c r="Y20" s="172">
        <v>2022.4</v>
      </c>
      <c r="Z20" s="184" t="s">
        <v>92</v>
      </c>
      <c r="AA20" s="172" t="s">
        <v>93</v>
      </c>
      <c r="AB20" s="172" t="s">
        <v>147</v>
      </c>
      <c r="AC20" s="367"/>
    </row>
    <row r="21" s="213" customFormat="1" ht="108" customHeight="1" spans="1:29">
      <c r="A21" s="366">
        <v>16</v>
      </c>
      <c r="B21" s="174" t="s">
        <v>150</v>
      </c>
      <c r="C21" s="372" t="s">
        <v>82</v>
      </c>
      <c r="D21" s="373" t="s">
        <v>83</v>
      </c>
      <c r="E21" s="373" t="s">
        <v>84</v>
      </c>
      <c r="F21" s="367" t="s">
        <v>85</v>
      </c>
      <c r="G21" s="172" t="s">
        <v>151</v>
      </c>
      <c r="H21" s="172" t="s">
        <v>87</v>
      </c>
      <c r="I21" s="172" t="s">
        <v>88</v>
      </c>
      <c r="J21" s="106" t="s">
        <v>152</v>
      </c>
      <c r="K21" s="185">
        <v>340</v>
      </c>
      <c r="L21" s="185">
        <v>340</v>
      </c>
      <c r="M21" s="185">
        <v>340</v>
      </c>
      <c r="N21" s="185">
        <v>0</v>
      </c>
      <c r="O21" s="185">
        <v>0</v>
      </c>
      <c r="P21" s="185">
        <v>0</v>
      </c>
      <c r="Q21" s="191">
        <v>29</v>
      </c>
      <c r="R21" s="191">
        <v>10160</v>
      </c>
      <c r="S21" s="191">
        <v>38450</v>
      </c>
      <c r="T21" s="191">
        <v>8</v>
      </c>
      <c r="U21" s="191">
        <v>1484</v>
      </c>
      <c r="V21" s="191">
        <v>5172</v>
      </c>
      <c r="W21" s="174" t="s">
        <v>153</v>
      </c>
      <c r="X21" s="174" t="s">
        <v>154</v>
      </c>
      <c r="Y21" s="172">
        <v>2022.4</v>
      </c>
      <c r="Z21" s="184" t="s">
        <v>92</v>
      </c>
      <c r="AA21" s="172" t="s">
        <v>93</v>
      </c>
      <c r="AB21" s="172" t="s">
        <v>151</v>
      </c>
      <c r="AC21" s="367"/>
    </row>
    <row r="22" s="213" customFormat="1" ht="26" customHeight="1" spans="1:29">
      <c r="A22" s="366">
        <v>17</v>
      </c>
      <c r="B22" s="174" t="s">
        <v>155</v>
      </c>
      <c r="C22" s="367" t="s">
        <v>82</v>
      </c>
      <c r="D22" s="367" t="s">
        <v>156</v>
      </c>
      <c r="E22" s="367" t="s">
        <v>157</v>
      </c>
      <c r="F22" s="367" t="s">
        <v>85</v>
      </c>
      <c r="G22" s="172" t="s">
        <v>86</v>
      </c>
      <c r="H22" s="172" t="s">
        <v>158</v>
      </c>
      <c r="I22" s="172" t="s">
        <v>88</v>
      </c>
      <c r="J22" s="106" t="s">
        <v>159</v>
      </c>
      <c r="K22" s="185">
        <v>27</v>
      </c>
      <c r="L22" s="185">
        <v>27</v>
      </c>
      <c r="M22" s="185">
        <v>27</v>
      </c>
      <c r="N22" s="185">
        <v>0</v>
      </c>
      <c r="O22" s="185">
        <v>0</v>
      </c>
      <c r="P22" s="185">
        <v>0</v>
      </c>
      <c r="Q22" s="191">
        <v>12</v>
      </c>
      <c r="R22" s="191">
        <v>4143</v>
      </c>
      <c r="S22" s="191">
        <v>18862</v>
      </c>
      <c r="T22" s="191">
        <v>3</v>
      </c>
      <c r="U22" s="191">
        <v>749</v>
      </c>
      <c r="V22" s="191">
        <v>3098</v>
      </c>
      <c r="W22" s="174" t="s">
        <v>160</v>
      </c>
      <c r="X22" s="174" t="s">
        <v>91</v>
      </c>
      <c r="Y22" s="172">
        <v>2022.4</v>
      </c>
      <c r="Z22" s="184" t="s">
        <v>92</v>
      </c>
      <c r="AA22" s="172" t="s">
        <v>98</v>
      </c>
      <c r="AB22" s="172" t="s">
        <v>86</v>
      </c>
      <c r="AC22" s="367"/>
    </row>
    <row r="23" s="213" customFormat="1" ht="23.25" customHeight="1" spans="1:29">
      <c r="A23" s="366">
        <v>18</v>
      </c>
      <c r="B23" s="374" t="s">
        <v>161</v>
      </c>
      <c r="C23" s="367" t="s">
        <v>82</v>
      </c>
      <c r="D23" s="367" t="s">
        <v>156</v>
      </c>
      <c r="E23" s="367" t="s">
        <v>157</v>
      </c>
      <c r="F23" s="367" t="s">
        <v>85</v>
      </c>
      <c r="G23" s="172" t="s">
        <v>95</v>
      </c>
      <c r="H23" s="172" t="s">
        <v>158</v>
      </c>
      <c r="I23" s="172" t="s">
        <v>88</v>
      </c>
      <c r="J23" s="106" t="s">
        <v>162</v>
      </c>
      <c r="K23" s="185">
        <v>23</v>
      </c>
      <c r="L23" s="185">
        <v>23</v>
      </c>
      <c r="M23" s="185">
        <v>23</v>
      </c>
      <c r="N23" s="185">
        <v>0</v>
      </c>
      <c r="O23" s="185">
        <v>0</v>
      </c>
      <c r="P23" s="185">
        <v>0</v>
      </c>
      <c r="Q23" s="191">
        <v>7</v>
      </c>
      <c r="R23" s="191">
        <v>221</v>
      </c>
      <c r="S23" s="191">
        <v>782</v>
      </c>
      <c r="T23" s="191">
        <v>5</v>
      </c>
      <c r="U23" s="191">
        <v>83</v>
      </c>
      <c r="V23" s="191">
        <v>286</v>
      </c>
      <c r="W23" s="174" t="s">
        <v>163</v>
      </c>
      <c r="X23" s="174" t="s">
        <v>164</v>
      </c>
      <c r="Y23" s="172">
        <v>2022.4</v>
      </c>
      <c r="Z23" s="184" t="s">
        <v>92</v>
      </c>
      <c r="AA23" s="172" t="s">
        <v>98</v>
      </c>
      <c r="AB23" s="172" t="s">
        <v>95</v>
      </c>
      <c r="AC23" s="367"/>
    </row>
    <row r="24" s="213" customFormat="1" ht="23.25" customHeight="1" spans="1:29">
      <c r="A24" s="366">
        <v>19</v>
      </c>
      <c r="B24" s="374" t="s">
        <v>165</v>
      </c>
      <c r="C24" s="367" t="s">
        <v>82</v>
      </c>
      <c r="D24" s="367" t="s">
        <v>156</v>
      </c>
      <c r="E24" s="367" t="s">
        <v>157</v>
      </c>
      <c r="F24" s="367" t="s">
        <v>85</v>
      </c>
      <c r="G24" s="172" t="s">
        <v>100</v>
      </c>
      <c r="H24" s="172" t="s">
        <v>158</v>
      </c>
      <c r="I24" s="172" t="s">
        <v>88</v>
      </c>
      <c r="J24" s="106" t="s">
        <v>166</v>
      </c>
      <c r="K24" s="185">
        <v>33</v>
      </c>
      <c r="L24" s="185">
        <v>33</v>
      </c>
      <c r="M24" s="185">
        <v>33</v>
      </c>
      <c r="N24" s="185">
        <v>0</v>
      </c>
      <c r="O24" s="185">
        <v>0</v>
      </c>
      <c r="P24" s="185">
        <v>0</v>
      </c>
      <c r="Q24" s="191">
        <v>6</v>
      </c>
      <c r="R24" s="191">
        <v>645</v>
      </c>
      <c r="S24" s="191">
        <v>1936</v>
      </c>
      <c r="T24" s="191">
        <v>4</v>
      </c>
      <c r="U24" s="191">
        <v>235</v>
      </c>
      <c r="V24" s="191">
        <v>611</v>
      </c>
      <c r="W24" s="174" t="s">
        <v>167</v>
      </c>
      <c r="X24" s="174" t="s">
        <v>168</v>
      </c>
      <c r="Y24" s="172">
        <v>2022.4</v>
      </c>
      <c r="Z24" s="184" t="s">
        <v>92</v>
      </c>
      <c r="AA24" s="172" t="s">
        <v>98</v>
      </c>
      <c r="AB24" s="172" t="s">
        <v>100</v>
      </c>
      <c r="AC24" s="367"/>
    </row>
    <row r="25" s="213" customFormat="1" ht="23.25" customHeight="1" spans="1:29">
      <c r="A25" s="366">
        <v>20</v>
      </c>
      <c r="B25" s="374" t="s">
        <v>169</v>
      </c>
      <c r="C25" s="367" t="s">
        <v>82</v>
      </c>
      <c r="D25" s="367" t="s">
        <v>156</v>
      </c>
      <c r="E25" s="367" t="s">
        <v>157</v>
      </c>
      <c r="F25" s="367" t="s">
        <v>85</v>
      </c>
      <c r="G25" s="367" t="s">
        <v>104</v>
      </c>
      <c r="H25" s="172" t="s">
        <v>158</v>
      </c>
      <c r="I25" s="172" t="s">
        <v>88</v>
      </c>
      <c r="J25" s="106" t="s">
        <v>170</v>
      </c>
      <c r="K25" s="185">
        <v>24</v>
      </c>
      <c r="L25" s="185">
        <v>24</v>
      </c>
      <c r="M25" s="185">
        <v>24</v>
      </c>
      <c r="N25" s="185">
        <v>0</v>
      </c>
      <c r="O25" s="185">
        <v>0</v>
      </c>
      <c r="P25" s="185">
        <v>0</v>
      </c>
      <c r="Q25" s="191">
        <v>5</v>
      </c>
      <c r="R25" s="191">
        <v>2346</v>
      </c>
      <c r="S25" s="191">
        <v>9706</v>
      </c>
      <c r="T25" s="191">
        <v>5</v>
      </c>
      <c r="U25" s="191">
        <v>481</v>
      </c>
      <c r="V25" s="191">
        <v>1978</v>
      </c>
      <c r="W25" s="174" t="s">
        <v>163</v>
      </c>
      <c r="X25" s="174" t="s">
        <v>171</v>
      </c>
      <c r="Y25" s="172">
        <v>2022.4</v>
      </c>
      <c r="Z25" s="184" t="s">
        <v>92</v>
      </c>
      <c r="AA25" s="172" t="s">
        <v>98</v>
      </c>
      <c r="AB25" s="172" t="s">
        <v>104</v>
      </c>
      <c r="AC25" s="367"/>
    </row>
    <row r="26" s="213" customFormat="1" ht="23.25" customHeight="1" spans="1:29">
      <c r="A26" s="366">
        <v>21</v>
      </c>
      <c r="B26" s="374" t="s">
        <v>172</v>
      </c>
      <c r="C26" s="367" t="s">
        <v>82</v>
      </c>
      <c r="D26" s="367" t="s">
        <v>156</v>
      </c>
      <c r="E26" s="367" t="s">
        <v>157</v>
      </c>
      <c r="F26" s="367" t="s">
        <v>85</v>
      </c>
      <c r="G26" s="367" t="s">
        <v>108</v>
      </c>
      <c r="H26" s="172" t="s">
        <v>158</v>
      </c>
      <c r="I26" s="172" t="s">
        <v>88</v>
      </c>
      <c r="J26" s="174" t="s">
        <v>173</v>
      </c>
      <c r="K26" s="185">
        <v>30</v>
      </c>
      <c r="L26" s="185">
        <v>30</v>
      </c>
      <c r="M26" s="185">
        <v>30</v>
      </c>
      <c r="N26" s="185">
        <v>0</v>
      </c>
      <c r="O26" s="185">
        <v>0</v>
      </c>
      <c r="P26" s="185">
        <v>0</v>
      </c>
      <c r="Q26" s="191">
        <v>7</v>
      </c>
      <c r="R26" s="191">
        <v>2824</v>
      </c>
      <c r="S26" s="191">
        <v>8935</v>
      </c>
      <c r="T26" s="191">
        <v>2</v>
      </c>
      <c r="U26" s="191">
        <v>381</v>
      </c>
      <c r="V26" s="191">
        <v>1262</v>
      </c>
      <c r="W26" s="174" t="s">
        <v>167</v>
      </c>
      <c r="X26" s="174" t="s">
        <v>174</v>
      </c>
      <c r="Y26" s="172">
        <v>2022.4</v>
      </c>
      <c r="Z26" s="184" t="s">
        <v>92</v>
      </c>
      <c r="AA26" s="172" t="s">
        <v>98</v>
      </c>
      <c r="AB26" s="172" t="s">
        <v>108</v>
      </c>
      <c r="AC26" s="367"/>
    </row>
    <row r="27" s="213" customFormat="1" ht="23.25" customHeight="1" spans="1:29">
      <c r="A27" s="366">
        <v>22</v>
      </c>
      <c r="B27" s="374" t="s">
        <v>175</v>
      </c>
      <c r="C27" s="367" t="s">
        <v>82</v>
      </c>
      <c r="D27" s="367" t="s">
        <v>156</v>
      </c>
      <c r="E27" s="367" t="s">
        <v>157</v>
      </c>
      <c r="F27" s="367" t="s">
        <v>85</v>
      </c>
      <c r="G27" s="367" t="s">
        <v>112</v>
      </c>
      <c r="H27" s="172" t="s">
        <v>158</v>
      </c>
      <c r="I27" s="172" t="s">
        <v>88</v>
      </c>
      <c r="J27" s="174" t="s">
        <v>176</v>
      </c>
      <c r="K27" s="185">
        <v>20</v>
      </c>
      <c r="L27" s="185">
        <v>20</v>
      </c>
      <c r="M27" s="185">
        <v>20</v>
      </c>
      <c r="N27" s="185">
        <v>0</v>
      </c>
      <c r="O27" s="185">
        <v>0</v>
      </c>
      <c r="P27" s="185">
        <v>0</v>
      </c>
      <c r="Q27" s="191">
        <v>5</v>
      </c>
      <c r="R27" s="191">
        <v>2838</v>
      </c>
      <c r="S27" s="191">
        <v>9479</v>
      </c>
      <c r="T27" s="191">
        <v>1</v>
      </c>
      <c r="U27" s="191">
        <v>466</v>
      </c>
      <c r="V27" s="191">
        <v>1555</v>
      </c>
      <c r="W27" s="174" t="s">
        <v>163</v>
      </c>
      <c r="X27" s="174" t="s">
        <v>177</v>
      </c>
      <c r="Y27" s="172">
        <v>2022.4</v>
      </c>
      <c r="Z27" s="184" t="s">
        <v>92</v>
      </c>
      <c r="AA27" s="172" t="s">
        <v>98</v>
      </c>
      <c r="AB27" s="172" t="s">
        <v>112</v>
      </c>
      <c r="AC27" s="367"/>
    </row>
    <row r="28" s="213" customFormat="1" ht="23.25" customHeight="1" spans="1:29">
      <c r="A28" s="366">
        <v>23</v>
      </c>
      <c r="B28" s="374" t="s">
        <v>178</v>
      </c>
      <c r="C28" s="367" t="s">
        <v>82</v>
      </c>
      <c r="D28" s="367" t="s">
        <v>156</v>
      </c>
      <c r="E28" s="367" t="s">
        <v>157</v>
      </c>
      <c r="F28" s="367" t="s">
        <v>85</v>
      </c>
      <c r="G28" s="367" t="s">
        <v>116</v>
      </c>
      <c r="H28" s="172" t="s">
        <v>158</v>
      </c>
      <c r="I28" s="172" t="s">
        <v>88</v>
      </c>
      <c r="J28" s="106" t="s">
        <v>179</v>
      </c>
      <c r="K28" s="185">
        <v>4</v>
      </c>
      <c r="L28" s="378">
        <v>4</v>
      </c>
      <c r="M28" s="378">
        <v>0</v>
      </c>
      <c r="N28" s="185">
        <v>0</v>
      </c>
      <c r="O28" s="185">
        <v>0</v>
      </c>
      <c r="P28" s="185">
        <v>0</v>
      </c>
      <c r="Q28" s="191">
        <v>9</v>
      </c>
      <c r="R28" s="382">
        <v>5397</v>
      </c>
      <c r="S28" s="191">
        <v>17261</v>
      </c>
      <c r="T28" s="191">
        <v>3</v>
      </c>
      <c r="U28" s="191">
        <v>994</v>
      </c>
      <c r="V28" s="191">
        <v>3605</v>
      </c>
      <c r="W28" s="174" t="s">
        <v>180</v>
      </c>
      <c r="X28" s="383" t="s">
        <v>181</v>
      </c>
      <c r="Y28" s="172">
        <v>2022.4</v>
      </c>
      <c r="Z28" s="184" t="s">
        <v>92</v>
      </c>
      <c r="AA28" s="172" t="s">
        <v>98</v>
      </c>
      <c r="AB28" s="172" t="s">
        <v>116</v>
      </c>
      <c r="AC28" s="367"/>
    </row>
    <row r="29" s="213" customFormat="1" ht="23.25" customHeight="1" spans="1:29">
      <c r="A29" s="366">
        <v>24</v>
      </c>
      <c r="B29" s="374" t="s">
        <v>182</v>
      </c>
      <c r="C29" s="367" t="s">
        <v>82</v>
      </c>
      <c r="D29" s="367" t="s">
        <v>156</v>
      </c>
      <c r="E29" s="367" t="s">
        <v>157</v>
      </c>
      <c r="F29" s="367" t="s">
        <v>85</v>
      </c>
      <c r="G29" s="172" t="s">
        <v>120</v>
      </c>
      <c r="H29" s="172" t="s">
        <v>158</v>
      </c>
      <c r="I29" s="172" t="s">
        <v>88</v>
      </c>
      <c r="J29" s="174" t="s">
        <v>176</v>
      </c>
      <c r="K29" s="185">
        <v>20</v>
      </c>
      <c r="L29" s="185">
        <v>20</v>
      </c>
      <c r="M29" s="185">
        <v>20</v>
      </c>
      <c r="N29" s="185">
        <v>0</v>
      </c>
      <c r="O29" s="185">
        <v>0</v>
      </c>
      <c r="P29" s="185">
        <v>0</v>
      </c>
      <c r="Q29" s="191">
        <v>3</v>
      </c>
      <c r="R29" s="191">
        <v>407</v>
      </c>
      <c r="S29" s="191">
        <v>1654</v>
      </c>
      <c r="T29" s="191">
        <v>1</v>
      </c>
      <c r="U29" s="191">
        <v>99</v>
      </c>
      <c r="V29" s="191">
        <v>336</v>
      </c>
      <c r="W29" s="174" t="s">
        <v>163</v>
      </c>
      <c r="X29" s="174" t="s">
        <v>183</v>
      </c>
      <c r="Y29" s="172">
        <v>2022.4</v>
      </c>
      <c r="Z29" s="184" t="s">
        <v>92</v>
      </c>
      <c r="AA29" s="172" t="s">
        <v>98</v>
      </c>
      <c r="AB29" s="172" t="s">
        <v>120</v>
      </c>
      <c r="AC29" s="367"/>
    </row>
    <row r="30" s="213" customFormat="1" ht="23.25" customHeight="1" spans="1:29">
      <c r="A30" s="366">
        <v>25</v>
      </c>
      <c r="B30" s="374" t="s">
        <v>184</v>
      </c>
      <c r="C30" s="367" t="s">
        <v>82</v>
      </c>
      <c r="D30" s="367" t="s">
        <v>156</v>
      </c>
      <c r="E30" s="367" t="s">
        <v>157</v>
      </c>
      <c r="F30" s="367" t="s">
        <v>85</v>
      </c>
      <c r="G30" s="367" t="s">
        <v>125</v>
      </c>
      <c r="H30" s="172" t="s">
        <v>158</v>
      </c>
      <c r="I30" s="172" t="s">
        <v>88</v>
      </c>
      <c r="J30" s="106" t="s">
        <v>185</v>
      </c>
      <c r="K30" s="185">
        <v>34</v>
      </c>
      <c r="L30" s="378">
        <v>34</v>
      </c>
      <c r="M30" s="378">
        <v>0</v>
      </c>
      <c r="N30" s="185">
        <v>0</v>
      </c>
      <c r="O30" s="185">
        <v>0</v>
      </c>
      <c r="P30" s="185">
        <v>0</v>
      </c>
      <c r="Q30" s="191">
        <v>15</v>
      </c>
      <c r="R30" s="191">
        <v>9752</v>
      </c>
      <c r="S30" s="191">
        <v>30225</v>
      </c>
      <c r="T30" s="191">
        <v>3</v>
      </c>
      <c r="U30" s="191">
        <v>1307</v>
      </c>
      <c r="V30" s="191">
        <v>4087</v>
      </c>
      <c r="W30" s="174" t="s">
        <v>167</v>
      </c>
      <c r="X30" s="174" t="s">
        <v>186</v>
      </c>
      <c r="Y30" s="172">
        <v>2022.4</v>
      </c>
      <c r="Z30" s="184" t="s">
        <v>92</v>
      </c>
      <c r="AA30" s="172" t="s">
        <v>98</v>
      </c>
      <c r="AB30" s="172" t="s">
        <v>125</v>
      </c>
      <c r="AC30" s="367"/>
    </row>
    <row r="31" s="213" customFormat="1" ht="23.25" customHeight="1" spans="1:29">
      <c r="A31" s="366">
        <v>26</v>
      </c>
      <c r="B31" s="374" t="s">
        <v>187</v>
      </c>
      <c r="C31" s="367" t="s">
        <v>82</v>
      </c>
      <c r="D31" s="367" t="s">
        <v>156</v>
      </c>
      <c r="E31" s="367" t="s">
        <v>157</v>
      </c>
      <c r="F31" s="367" t="s">
        <v>85</v>
      </c>
      <c r="G31" s="367" t="s">
        <v>129</v>
      </c>
      <c r="H31" s="172" t="s">
        <v>158</v>
      </c>
      <c r="I31" s="172" t="s">
        <v>88</v>
      </c>
      <c r="J31" s="106" t="s">
        <v>170</v>
      </c>
      <c r="K31" s="185">
        <v>24</v>
      </c>
      <c r="L31" s="378">
        <v>24</v>
      </c>
      <c r="M31" s="378">
        <v>0</v>
      </c>
      <c r="N31" s="185">
        <v>0</v>
      </c>
      <c r="O31" s="185">
        <v>0</v>
      </c>
      <c r="P31" s="185">
        <v>0</v>
      </c>
      <c r="Q31" s="191">
        <v>13</v>
      </c>
      <c r="R31" s="191">
        <v>4961</v>
      </c>
      <c r="S31" s="191">
        <v>16259</v>
      </c>
      <c r="T31" s="191">
        <v>5</v>
      </c>
      <c r="U31" s="191">
        <v>1114</v>
      </c>
      <c r="V31" s="191">
        <v>3286</v>
      </c>
      <c r="W31" s="174" t="s">
        <v>180</v>
      </c>
      <c r="X31" s="174" t="s">
        <v>130</v>
      </c>
      <c r="Y31" s="172">
        <v>2022.4</v>
      </c>
      <c r="Z31" s="184" t="s">
        <v>92</v>
      </c>
      <c r="AA31" s="172" t="s">
        <v>98</v>
      </c>
      <c r="AB31" s="172" t="s">
        <v>129</v>
      </c>
      <c r="AC31" s="367"/>
    </row>
    <row r="32" s="213" customFormat="1" ht="23.25" customHeight="1" spans="1:29">
      <c r="A32" s="366">
        <v>27</v>
      </c>
      <c r="B32" s="374" t="s">
        <v>188</v>
      </c>
      <c r="C32" s="367" t="s">
        <v>82</v>
      </c>
      <c r="D32" s="367" t="s">
        <v>156</v>
      </c>
      <c r="E32" s="367" t="s">
        <v>157</v>
      </c>
      <c r="F32" s="367" t="s">
        <v>85</v>
      </c>
      <c r="G32" s="367" t="s">
        <v>132</v>
      </c>
      <c r="H32" s="172" t="s">
        <v>158</v>
      </c>
      <c r="I32" s="172" t="s">
        <v>88</v>
      </c>
      <c r="J32" s="106" t="s">
        <v>189</v>
      </c>
      <c r="K32" s="185">
        <v>5.6</v>
      </c>
      <c r="L32" s="378">
        <v>5.6</v>
      </c>
      <c r="M32" s="378">
        <v>0</v>
      </c>
      <c r="N32" s="185">
        <v>0</v>
      </c>
      <c r="O32" s="185">
        <v>0</v>
      </c>
      <c r="P32" s="185">
        <v>0</v>
      </c>
      <c r="Q32" s="191">
        <v>6</v>
      </c>
      <c r="R32" s="381" t="s">
        <v>134</v>
      </c>
      <c r="S32" s="187">
        <v>10317</v>
      </c>
      <c r="T32" s="187">
        <v>6</v>
      </c>
      <c r="U32" s="379">
        <v>519</v>
      </c>
      <c r="V32" s="379">
        <v>1565</v>
      </c>
      <c r="W32" s="174" t="s">
        <v>163</v>
      </c>
      <c r="X32" s="380" t="s">
        <v>135</v>
      </c>
      <c r="Y32" s="172">
        <v>2022.4</v>
      </c>
      <c r="Z32" s="184" t="s">
        <v>92</v>
      </c>
      <c r="AA32" s="172" t="s">
        <v>98</v>
      </c>
      <c r="AB32" s="172" t="s">
        <v>132</v>
      </c>
      <c r="AC32" s="367"/>
    </row>
    <row r="33" s="213" customFormat="1" ht="23.25" customHeight="1" spans="1:29">
      <c r="A33" s="366">
        <v>28</v>
      </c>
      <c r="B33" s="374" t="s">
        <v>190</v>
      </c>
      <c r="C33" s="367" t="s">
        <v>82</v>
      </c>
      <c r="D33" s="367" t="s">
        <v>156</v>
      </c>
      <c r="E33" s="367" t="s">
        <v>157</v>
      </c>
      <c r="F33" s="367" t="s">
        <v>85</v>
      </c>
      <c r="G33" s="367" t="s">
        <v>137</v>
      </c>
      <c r="H33" s="172" t="s">
        <v>158</v>
      </c>
      <c r="I33" s="172" t="s">
        <v>88</v>
      </c>
      <c r="J33" s="106" t="s">
        <v>191</v>
      </c>
      <c r="K33" s="185">
        <v>28</v>
      </c>
      <c r="L33" s="378">
        <v>28</v>
      </c>
      <c r="M33" s="378">
        <v>0</v>
      </c>
      <c r="N33" s="185">
        <v>0</v>
      </c>
      <c r="O33" s="185">
        <v>0</v>
      </c>
      <c r="P33" s="185">
        <v>0</v>
      </c>
      <c r="Q33" s="191">
        <v>6</v>
      </c>
      <c r="R33" s="191">
        <v>802</v>
      </c>
      <c r="S33" s="191">
        <v>3280</v>
      </c>
      <c r="T33" s="191">
        <v>3</v>
      </c>
      <c r="U33" s="191">
        <v>52</v>
      </c>
      <c r="V33" s="191">
        <v>201</v>
      </c>
      <c r="W33" s="174" t="s">
        <v>160</v>
      </c>
      <c r="X33" s="174" t="s">
        <v>192</v>
      </c>
      <c r="Y33" s="172">
        <v>2022.4</v>
      </c>
      <c r="Z33" s="184" t="s">
        <v>92</v>
      </c>
      <c r="AA33" s="172" t="s">
        <v>98</v>
      </c>
      <c r="AB33" s="172" t="s">
        <v>137</v>
      </c>
      <c r="AC33" s="367"/>
    </row>
    <row r="34" s="213" customFormat="1" ht="23.25" customHeight="1" spans="1:29">
      <c r="A34" s="366">
        <v>29</v>
      </c>
      <c r="B34" s="374" t="s">
        <v>193</v>
      </c>
      <c r="C34" s="367" t="s">
        <v>82</v>
      </c>
      <c r="D34" s="367" t="s">
        <v>156</v>
      </c>
      <c r="E34" s="367" t="s">
        <v>157</v>
      </c>
      <c r="F34" s="367" t="s">
        <v>85</v>
      </c>
      <c r="G34" s="367" t="s">
        <v>140</v>
      </c>
      <c r="H34" s="172" t="s">
        <v>158</v>
      </c>
      <c r="I34" s="172" t="s">
        <v>88</v>
      </c>
      <c r="J34" s="174" t="s">
        <v>170</v>
      </c>
      <c r="K34" s="185">
        <v>24</v>
      </c>
      <c r="L34" s="185">
        <v>24</v>
      </c>
      <c r="M34" s="185">
        <v>24</v>
      </c>
      <c r="N34" s="185">
        <v>0</v>
      </c>
      <c r="O34" s="185">
        <v>0</v>
      </c>
      <c r="P34" s="185">
        <v>0</v>
      </c>
      <c r="Q34" s="191">
        <v>8</v>
      </c>
      <c r="R34" s="191">
        <v>1018</v>
      </c>
      <c r="S34" s="191">
        <v>3510</v>
      </c>
      <c r="T34" s="191">
        <v>4</v>
      </c>
      <c r="U34" s="191">
        <v>148</v>
      </c>
      <c r="V34" s="191">
        <v>514</v>
      </c>
      <c r="W34" s="174" t="s">
        <v>160</v>
      </c>
      <c r="X34" s="174" t="s">
        <v>194</v>
      </c>
      <c r="Y34" s="172">
        <v>2022.4</v>
      </c>
      <c r="Z34" s="184" t="s">
        <v>92</v>
      </c>
      <c r="AA34" s="172" t="s">
        <v>98</v>
      </c>
      <c r="AB34" s="172" t="s">
        <v>140</v>
      </c>
      <c r="AC34" s="367"/>
    </row>
    <row r="35" s="213" customFormat="1" ht="23.25" customHeight="1" spans="1:29">
      <c r="A35" s="366">
        <v>30</v>
      </c>
      <c r="B35" s="374" t="s">
        <v>195</v>
      </c>
      <c r="C35" s="367" t="s">
        <v>82</v>
      </c>
      <c r="D35" s="367" t="s">
        <v>156</v>
      </c>
      <c r="E35" s="367" t="s">
        <v>157</v>
      </c>
      <c r="F35" s="367" t="s">
        <v>85</v>
      </c>
      <c r="G35" s="172" t="s">
        <v>144</v>
      </c>
      <c r="H35" s="172" t="s">
        <v>158</v>
      </c>
      <c r="I35" s="172" t="s">
        <v>88</v>
      </c>
      <c r="J35" s="106" t="s">
        <v>196</v>
      </c>
      <c r="K35" s="185">
        <v>33.4</v>
      </c>
      <c r="L35" s="378">
        <v>33.4</v>
      </c>
      <c r="M35" s="378">
        <v>0</v>
      </c>
      <c r="N35" s="185">
        <v>0</v>
      </c>
      <c r="O35" s="185">
        <v>0</v>
      </c>
      <c r="P35" s="185">
        <v>0</v>
      </c>
      <c r="Q35" s="191">
        <v>10</v>
      </c>
      <c r="R35" s="191">
        <v>624</v>
      </c>
      <c r="S35" s="191">
        <v>1924</v>
      </c>
      <c r="T35" s="191">
        <v>1</v>
      </c>
      <c r="U35" s="191">
        <v>352</v>
      </c>
      <c r="V35" s="191">
        <v>985</v>
      </c>
      <c r="W35" s="174" t="s">
        <v>167</v>
      </c>
      <c r="X35" s="174" t="s">
        <v>197</v>
      </c>
      <c r="Y35" s="172">
        <v>2022.4</v>
      </c>
      <c r="Z35" s="184" t="s">
        <v>92</v>
      </c>
      <c r="AA35" s="172" t="s">
        <v>98</v>
      </c>
      <c r="AB35" s="172" t="s">
        <v>144</v>
      </c>
      <c r="AC35" s="367"/>
    </row>
    <row r="36" s="213" customFormat="1" ht="23.25" customHeight="1" spans="1:29">
      <c r="A36" s="366">
        <v>31</v>
      </c>
      <c r="B36" s="374" t="s">
        <v>198</v>
      </c>
      <c r="C36" s="367" t="s">
        <v>82</v>
      </c>
      <c r="D36" s="367" t="s">
        <v>156</v>
      </c>
      <c r="E36" s="367" t="s">
        <v>157</v>
      </c>
      <c r="F36" s="367" t="s">
        <v>85</v>
      </c>
      <c r="G36" s="172" t="s">
        <v>147</v>
      </c>
      <c r="H36" s="172" t="s">
        <v>158</v>
      </c>
      <c r="I36" s="172" t="s">
        <v>88</v>
      </c>
      <c r="J36" s="106" t="s">
        <v>199</v>
      </c>
      <c r="K36" s="185">
        <v>36</v>
      </c>
      <c r="L36" s="378">
        <v>36</v>
      </c>
      <c r="M36" s="378">
        <v>0</v>
      </c>
      <c r="N36" s="185">
        <v>0</v>
      </c>
      <c r="O36" s="185">
        <v>0</v>
      </c>
      <c r="P36" s="185">
        <v>0</v>
      </c>
      <c r="Q36" s="191">
        <v>8</v>
      </c>
      <c r="R36" s="191">
        <v>560</v>
      </c>
      <c r="S36" s="191">
        <v>6000</v>
      </c>
      <c r="T36" s="191">
        <v>4</v>
      </c>
      <c r="U36" s="191">
        <v>210</v>
      </c>
      <c r="V36" s="191">
        <v>950</v>
      </c>
      <c r="W36" s="174" t="s">
        <v>200</v>
      </c>
      <c r="X36" s="174" t="s">
        <v>201</v>
      </c>
      <c r="Y36" s="172">
        <v>2022.4</v>
      </c>
      <c r="Z36" s="184" t="s">
        <v>92</v>
      </c>
      <c r="AA36" s="172" t="s">
        <v>98</v>
      </c>
      <c r="AB36" s="172" t="s">
        <v>147</v>
      </c>
      <c r="AC36" s="367"/>
    </row>
    <row r="37" s="213" customFormat="1" ht="23.25" customHeight="1" spans="1:29">
      <c r="A37" s="366">
        <v>32</v>
      </c>
      <c r="B37" s="374" t="s">
        <v>202</v>
      </c>
      <c r="C37" s="367" t="s">
        <v>82</v>
      </c>
      <c r="D37" s="367" t="s">
        <v>156</v>
      </c>
      <c r="E37" s="367" t="s">
        <v>157</v>
      </c>
      <c r="F37" s="367" t="s">
        <v>85</v>
      </c>
      <c r="G37" s="172" t="s">
        <v>151</v>
      </c>
      <c r="H37" s="172" t="s">
        <v>158</v>
      </c>
      <c r="I37" s="172" t="s">
        <v>88</v>
      </c>
      <c r="J37" s="106" t="s">
        <v>185</v>
      </c>
      <c r="K37" s="185">
        <v>34</v>
      </c>
      <c r="L37" s="378">
        <v>34</v>
      </c>
      <c r="M37" s="378">
        <v>0</v>
      </c>
      <c r="N37" s="185">
        <v>0</v>
      </c>
      <c r="O37" s="185">
        <v>0</v>
      </c>
      <c r="P37" s="185">
        <v>0</v>
      </c>
      <c r="Q37" s="191">
        <v>11</v>
      </c>
      <c r="R37" s="191">
        <v>1055</v>
      </c>
      <c r="S37" s="191">
        <v>3247</v>
      </c>
      <c r="T37" s="191">
        <v>3</v>
      </c>
      <c r="U37" s="191">
        <v>243</v>
      </c>
      <c r="V37" s="191">
        <v>561</v>
      </c>
      <c r="W37" s="174" t="s">
        <v>200</v>
      </c>
      <c r="X37" s="174" t="s">
        <v>203</v>
      </c>
      <c r="Y37" s="172">
        <v>2022.4</v>
      </c>
      <c r="Z37" s="184" t="s">
        <v>92</v>
      </c>
      <c r="AA37" s="172" t="s">
        <v>98</v>
      </c>
      <c r="AB37" s="172" t="s">
        <v>151</v>
      </c>
      <c r="AC37" s="367"/>
    </row>
    <row r="38" s="213" customFormat="1" ht="39" hidden="1" customHeight="1" spans="1:29">
      <c r="A38" s="366">
        <v>33</v>
      </c>
      <c r="B38" s="174" t="s">
        <v>204</v>
      </c>
      <c r="C38" s="367" t="s">
        <v>82</v>
      </c>
      <c r="D38" s="367" t="s">
        <v>156</v>
      </c>
      <c r="E38" s="367"/>
      <c r="F38" s="367" t="s">
        <v>85</v>
      </c>
      <c r="G38" s="172" t="s">
        <v>95</v>
      </c>
      <c r="H38" s="172" t="s">
        <v>158</v>
      </c>
      <c r="I38" s="172" t="s">
        <v>88</v>
      </c>
      <c r="J38" s="174" t="s">
        <v>205</v>
      </c>
      <c r="K38" s="185">
        <v>30</v>
      </c>
      <c r="L38" s="185">
        <v>30</v>
      </c>
      <c r="M38" s="185">
        <v>30</v>
      </c>
      <c r="N38" s="185">
        <v>0</v>
      </c>
      <c r="O38" s="185">
        <v>0</v>
      </c>
      <c r="P38" s="185">
        <v>0</v>
      </c>
      <c r="Q38" s="191">
        <v>1</v>
      </c>
      <c r="R38" s="191">
        <v>291</v>
      </c>
      <c r="S38" s="191">
        <v>1132</v>
      </c>
      <c r="T38" s="191">
        <v>1</v>
      </c>
      <c r="U38" s="191">
        <v>82</v>
      </c>
      <c r="V38" s="191">
        <v>238</v>
      </c>
      <c r="W38" s="174" t="s">
        <v>206</v>
      </c>
      <c r="X38" s="174" t="s">
        <v>207</v>
      </c>
      <c r="Y38" s="172">
        <v>2022.4</v>
      </c>
      <c r="Z38" s="184" t="s">
        <v>92</v>
      </c>
      <c r="AA38" s="172" t="s">
        <v>208</v>
      </c>
      <c r="AB38" s="172" t="s">
        <v>95</v>
      </c>
      <c r="AC38" s="367"/>
    </row>
    <row r="39" s="213" customFormat="1" ht="39" hidden="1" customHeight="1" spans="1:29">
      <c r="A39" s="366">
        <v>34</v>
      </c>
      <c r="B39" s="174" t="s">
        <v>209</v>
      </c>
      <c r="C39" s="367" t="s">
        <v>82</v>
      </c>
      <c r="D39" s="367" t="s">
        <v>156</v>
      </c>
      <c r="E39" s="367"/>
      <c r="F39" s="367" t="s">
        <v>85</v>
      </c>
      <c r="G39" s="172" t="s">
        <v>86</v>
      </c>
      <c r="H39" s="172" t="s">
        <v>158</v>
      </c>
      <c r="I39" s="172" t="s">
        <v>88</v>
      </c>
      <c r="J39" s="174" t="s">
        <v>210</v>
      </c>
      <c r="K39" s="185">
        <v>10</v>
      </c>
      <c r="L39" s="185">
        <v>10</v>
      </c>
      <c r="M39" s="185">
        <v>10</v>
      </c>
      <c r="N39" s="185">
        <v>0</v>
      </c>
      <c r="O39" s="185">
        <v>0</v>
      </c>
      <c r="P39" s="185">
        <v>0</v>
      </c>
      <c r="Q39" s="191">
        <v>3</v>
      </c>
      <c r="R39" s="191">
        <v>65</v>
      </c>
      <c r="S39" s="191">
        <v>192</v>
      </c>
      <c r="T39" s="191">
        <v>1</v>
      </c>
      <c r="U39" s="191">
        <v>28</v>
      </c>
      <c r="V39" s="191">
        <v>64</v>
      </c>
      <c r="W39" s="174" t="s">
        <v>211</v>
      </c>
      <c r="X39" s="174" t="s">
        <v>212</v>
      </c>
      <c r="Y39" s="172">
        <v>2022.4</v>
      </c>
      <c r="Z39" s="184" t="s">
        <v>92</v>
      </c>
      <c r="AA39" s="172" t="s">
        <v>208</v>
      </c>
      <c r="AB39" s="172" t="s">
        <v>86</v>
      </c>
      <c r="AC39" s="367"/>
    </row>
    <row r="40" s="213" customFormat="1" ht="39" hidden="1" customHeight="1" spans="1:29">
      <c r="A40" s="366">
        <v>35</v>
      </c>
      <c r="B40" s="174" t="s">
        <v>213</v>
      </c>
      <c r="C40" s="367" t="s">
        <v>82</v>
      </c>
      <c r="D40" s="367" t="s">
        <v>156</v>
      </c>
      <c r="E40" s="367"/>
      <c r="F40" s="367" t="s">
        <v>85</v>
      </c>
      <c r="G40" s="172" t="s">
        <v>120</v>
      </c>
      <c r="H40" s="172" t="s">
        <v>158</v>
      </c>
      <c r="I40" s="172" t="s">
        <v>88</v>
      </c>
      <c r="J40" s="174" t="s">
        <v>205</v>
      </c>
      <c r="K40" s="185">
        <v>26</v>
      </c>
      <c r="L40" s="185">
        <v>26</v>
      </c>
      <c r="M40" s="185">
        <v>26</v>
      </c>
      <c r="N40" s="185">
        <v>0</v>
      </c>
      <c r="O40" s="185">
        <v>0</v>
      </c>
      <c r="P40" s="185">
        <v>0</v>
      </c>
      <c r="Q40" s="191">
        <v>3</v>
      </c>
      <c r="R40" s="191">
        <v>356</v>
      </c>
      <c r="S40" s="191">
        <v>1085</v>
      </c>
      <c r="T40" s="191">
        <v>1</v>
      </c>
      <c r="U40" s="191">
        <v>183</v>
      </c>
      <c r="V40" s="191">
        <v>328</v>
      </c>
      <c r="W40" s="174" t="s">
        <v>206</v>
      </c>
      <c r="X40" s="174" t="s">
        <v>214</v>
      </c>
      <c r="Y40" s="172">
        <v>2022.4</v>
      </c>
      <c r="Z40" s="184" t="s">
        <v>92</v>
      </c>
      <c r="AA40" s="172" t="s">
        <v>208</v>
      </c>
      <c r="AB40" s="172" t="s">
        <v>215</v>
      </c>
      <c r="AC40" s="367"/>
    </row>
    <row r="41" s="213" customFormat="1" ht="39" hidden="1" customHeight="1" spans="1:29">
      <c r="A41" s="366">
        <v>36</v>
      </c>
      <c r="B41" s="174" t="s">
        <v>216</v>
      </c>
      <c r="C41" s="367" t="s">
        <v>82</v>
      </c>
      <c r="D41" s="367" t="s">
        <v>156</v>
      </c>
      <c r="E41" s="367"/>
      <c r="F41" s="367" t="s">
        <v>85</v>
      </c>
      <c r="G41" s="172" t="s">
        <v>147</v>
      </c>
      <c r="H41" s="172" t="s">
        <v>158</v>
      </c>
      <c r="I41" s="172" t="s">
        <v>88</v>
      </c>
      <c r="J41" s="174" t="s">
        <v>217</v>
      </c>
      <c r="K41" s="185">
        <v>80</v>
      </c>
      <c r="L41" s="185">
        <v>80</v>
      </c>
      <c r="M41" s="185">
        <v>80</v>
      </c>
      <c r="N41" s="185">
        <v>0</v>
      </c>
      <c r="O41" s="185">
        <v>0</v>
      </c>
      <c r="P41" s="185">
        <v>0</v>
      </c>
      <c r="Q41" s="191">
        <v>7</v>
      </c>
      <c r="R41" s="191">
        <v>572</v>
      </c>
      <c r="S41" s="191">
        <v>5806</v>
      </c>
      <c r="T41" s="191">
        <v>3</v>
      </c>
      <c r="U41" s="191">
        <v>241</v>
      </c>
      <c r="V41" s="191">
        <v>1123</v>
      </c>
      <c r="W41" s="174" t="s">
        <v>218</v>
      </c>
      <c r="X41" s="174" t="s">
        <v>219</v>
      </c>
      <c r="Y41" s="172">
        <v>2022.4</v>
      </c>
      <c r="Z41" s="184" t="s">
        <v>92</v>
      </c>
      <c r="AA41" s="172" t="s">
        <v>208</v>
      </c>
      <c r="AB41" s="172" t="s">
        <v>147</v>
      </c>
      <c r="AC41" s="367"/>
    </row>
    <row r="42" s="213" customFormat="1" ht="39" hidden="1" customHeight="1" spans="1:29">
      <c r="A42" s="366">
        <v>37</v>
      </c>
      <c r="B42" s="174" t="s">
        <v>220</v>
      </c>
      <c r="C42" s="367" t="s">
        <v>82</v>
      </c>
      <c r="D42" s="367" t="s">
        <v>156</v>
      </c>
      <c r="E42" s="367"/>
      <c r="F42" s="367" t="s">
        <v>85</v>
      </c>
      <c r="G42" s="172" t="s">
        <v>151</v>
      </c>
      <c r="H42" s="172" t="s">
        <v>158</v>
      </c>
      <c r="I42" s="172" t="s">
        <v>88</v>
      </c>
      <c r="J42" s="174" t="s">
        <v>221</v>
      </c>
      <c r="K42" s="185">
        <v>140</v>
      </c>
      <c r="L42" s="185">
        <v>140</v>
      </c>
      <c r="M42" s="185">
        <v>140</v>
      </c>
      <c r="N42" s="185">
        <v>0</v>
      </c>
      <c r="O42" s="185">
        <v>0</v>
      </c>
      <c r="P42" s="185">
        <v>0</v>
      </c>
      <c r="Q42" s="191">
        <v>16</v>
      </c>
      <c r="R42" s="191">
        <v>5812</v>
      </c>
      <c r="S42" s="191">
        <v>18960</v>
      </c>
      <c r="T42" s="191">
        <v>5</v>
      </c>
      <c r="U42" s="191">
        <v>538</v>
      </c>
      <c r="V42" s="191">
        <v>1862</v>
      </c>
      <c r="W42" s="174" t="s">
        <v>222</v>
      </c>
      <c r="X42" s="174" t="s">
        <v>223</v>
      </c>
      <c r="Y42" s="172">
        <v>2022.4</v>
      </c>
      <c r="Z42" s="184" t="s">
        <v>92</v>
      </c>
      <c r="AA42" s="172" t="s">
        <v>208</v>
      </c>
      <c r="AB42" s="172" t="s">
        <v>151</v>
      </c>
      <c r="AC42" s="367"/>
    </row>
    <row r="43" s="213" customFormat="1" ht="39" hidden="1" customHeight="1" spans="1:29">
      <c r="A43" s="366">
        <v>38</v>
      </c>
      <c r="B43" s="174" t="s">
        <v>224</v>
      </c>
      <c r="C43" s="367" t="s">
        <v>82</v>
      </c>
      <c r="D43" s="367" t="s">
        <v>156</v>
      </c>
      <c r="E43" s="367"/>
      <c r="F43" s="367" t="s">
        <v>85</v>
      </c>
      <c r="G43" s="367" t="s">
        <v>104</v>
      </c>
      <c r="H43" s="172" t="s">
        <v>158</v>
      </c>
      <c r="I43" s="172" t="s">
        <v>88</v>
      </c>
      <c r="J43" s="174" t="s">
        <v>225</v>
      </c>
      <c r="K43" s="185">
        <v>40</v>
      </c>
      <c r="L43" s="185">
        <v>40</v>
      </c>
      <c r="M43" s="185">
        <v>40</v>
      </c>
      <c r="N43" s="185">
        <v>0</v>
      </c>
      <c r="O43" s="185">
        <v>0</v>
      </c>
      <c r="P43" s="185">
        <v>0</v>
      </c>
      <c r="Q43" s="191">
        <v>4</v>
      </c>
      <c r="R43" s="191">
        <v>582</v>
      </c>
      <c r="S43" s="191">
        <v>3024</v>
      </c>
      <c r="T43" s="191">
        <v>4</v>
      </c>
      <c r="U43" s="191">
        <v>289</v>
      </c>
      <c r="V43" s="191">
        <v>682</v>
      </c>
      <c r="W43" s="174" t="s">
        <v>226</v>
      </c>
      <c r="X43" s="174" t="s">
        <v>227</v>
      </c>
      <c r="Y43" s="172">
        <v>2022.4</v>
      </c>
      <c r="Z43" s="184" t="s">
        <v>92</v>
      </c>
      <c r="AA43" s="172" t="s">
        <v>208</v>
      </c>
      <c r="AB43" s="172" t="s">
        <v>104</v>
      </c>
      <c r="AC43" s="367"/>
    </row>
    <row r="44" s="213" customFormat="1" ht="39" hidden="1" customHeight="1" spans="1:29">
      <c r="A44" s="366">
        <v>39</v>
      </c>
      <c r="B44" s="174" t="s">
        <v>228</v>
      </c>
      <c r="C44" s="367" t="s">
        <v>82</v>
      </c>
      <c r="D44" s="367" t="s">
        <v>156</v>
      </c>
      <c r="E44" s="367"/>
      <c r="F44" s="367" t="s">
        <v>85</v>
      </c>
      <c r="G44" s="172" t="s">
        <v>129</v>
      </c>
      <c r="H44" s="172" t="s">
        <v>158</v>
      </c>
      <c r="I44" s="172" t="s">
        <v>88</v>
      </c>
      <c r="J44" s="174" t="s">
        <v>221</v>
      </c>
      <c r="K44" s="185">
        <v>140</v>
      </c>
      <c r="L44" s="185">
        <v>140</v>
      </c>
      <c r="M44" s="185">
        <v>140</v>
      </c>
      <c r="N44" s="185">
        <v>0</v>
      </c>
      <c r="O44" s="185">
        <v>0</v>
      </c>
      <c r="P44" s="185">
        <v>0</v>
      </c>
      <c r="Q44" s="191">
        <v>13</v>
      </c>
      <c r="R44" s="191">
        <v>4961</v>
      </c>
      <c r="S44" s="191">
        <v>16259</v>
      </c>
      <c r="T44" s="191">
        <v>5</v>
      </c>
      <c r="U44" s="191">
        <v>1114</v>
      </c>
      <c r="V44" s="191">
        <v>3286</v>
      </c>
      <c r="W44" s="174" t="s">
        <v>229</v>
      </c>
      <c r="X44" s="174" t="s">
        <v>130</v>
      </c>
      <c r="Y44" s="172">
        <v>2022.4</v>
      </c>
      <c r="Z44" s="184" t="s">
        <v>92</v>
      </c>
      <c r="AA44" s="172" t="s">
        <v>208</v>
      </c>
      <c r="AB44" s="172" t="s">
        <v>129</v>
      </c>
      <c r="AC44" s="367"/>
    </row>
    <row r="45" s="213" customFormat="1" ht="39" hidden="1" customHeight="1" spans="1:29">
      <c r="A45" s="366">
        <v>40</v>
      </c>
      <c r="B45" s="174" t="s">
        <v>230</v>
      </c>
      <c r="C45" s="367" t="s">
        <v>82</v>
      </c>
      <c r="D45" s="367" t="s">
        <v>156</v>
      </c>
      <c r="E45" s="367"/>
      <c r="F45" s="367" t="s">
        <v>85</v>
      </c>
      <c r="G45" s="172" t="s">
        <v>100</v>
      </c>
      <c r="H45" s="172" t="s">
        <v>158</v>
      </c>
      <c r="I45" s="172" t="s">
        <v>88</v>
      </c>
      <c r="J45" s="174" t="s">
        <v>231</v>
      </c>
      <c r="K45" s="185">
        <v>58</v>
      </c>
      <c r="L45" s="185">
        <v>58</v>
      </c>
      <c r="M45" s="185">
        <v>58</v>
      </c>
      <c r="N45" s="185">
        <v>0</v>
      </c>
      <c r="O45" s="185">
        <v>0</v>
      </c>
      <c r="P45" s="185">
        <v>0</v>
      </c>
      <c r="Q45" s="191">
        <v>4</v>
      </c>
      <c r="R45" s="191">
        <v>782</v>
      </c>
      <c r="S45" s="191">
        <v>2321</v>
      </c>
      <c r="T45" s="191">
        <v>2</v>
      </c>
      <c r="U45" s="191">
        <v>285</v>
      </c>
      <c r="V45" s="191">
        <v>741</v>
      </c>
      <c r="W45" s="174" t="s">
        <v>232</v>
      </c>
      <c r="X45" s="174" t="s">
        <v>233</v>
      </c>
      <c r="Y45" s="172">
        <v>2022.4</v>
      </c>
      <c r="Z45" s="184" t="s">
        <v>92</v>
      </c>
      <c r="AA45" s="172" t="s">
        <v>208</v>
      </c>
      <c r="AB45" s="172" t="s">
        <v>100</v>
      </c>
      <c r="AC45" s="367"/>
    </row>
    <row r="46" s="213" customFormat="1" ht="39" hidden="1" customHeight="1" spans="1:29">
      <c r="A46" s="366">
        <v>41</v>
      </c>
      <c r="B46" s="174" t="s">
        <v>234</v>
      </c>
      <c r="C46" s="367" t="s">
        <v>82</v>
      </c>
      <c r="D46" s="367" t="s">
        <v>156</v>
      </c>
      <c r="E46" s="367"/>
      <c r="F46" s="367" t="s">
        <v>85</v>
      </c>
      <c r="G46" s="172" t="s">
        <v>144</v>
      </c>
      <c r="H46" s="172" t="s">
        <v>158</v>
      </c>
      <c r="I46" s="172" t="s">
        <v>88</v>
      </c>
      <c r="J46" s="174" t="s">
        <v>235</v>
      </c>
      <c r="K46" s="185">
        <v>60</v>
      </c>
      <c r="L46" s="185">
        <v>60</v>
      </c>
      <c r="M46" s="185">
        <v>60</v>
      </c>
      <c r="N46" s="185">
        <v>0</v>
      </c>
      <c r="O46" s="185">
        <v>0</v>
      </c>
      <c r="P46" s="185">
        <v>0</v>
      </c>
      <c r="Q46" s="191">
        <v>6</v>
      </c>
      <c r="R46" s="191">
        <v>356</v>
      </c>
      <c r="S46" s="191">
        <v>895</v>
      </c>
      <c r="T46" s="191">
        <v>2</v>
      </c>
      <c r="U46" s="191">
        <v>185</v>
      </c>
      <c r="V46" s="191">
        <v>368</v>
      </c>
      <c r="W46" s="174" t="s">
        <v>236</v>
      </c>
      <c r="X46" s="174" t="s">
        <v>237</v>
      </c>
      <c r="Y46" s="172">
        <v>2022.4</v>
      </c>
      <c r="Z46" s="184" t="s">
        <v>92</v>
      </c>
      <c r="AA46" s="172" t="s">
        <v>208</v>
      </c>
      <c r="AB46" s="172" t="s">
        <v>144</v>
      </c>
      <c r="AC46" s="367"/>
    </row>
    <row r="47" s="213" customFormat="1" ht="39" hidden="1" customHeight="1" spans="1:29">
      <c r="A47" s="366">
        <v>42</v>
      </c>
      <c r="B47" s="174" t="s">
        <v>238</v>
      </c>
      <c r="C47" s="367" t="s">
        <v>82</v>
      </c>
      <c r="D47" s="367" t="s">
        <v>156</v>
      </c>
      <c r="E47" s="367"/>
      <c r="F47" s="367" t="s">
        <v>85</v>
      </c>
      <c r="G47" s="367" t="s">
        <v>125</v>
      </c>
      <c r="H47" s="172" t="s">
        <v>158</v>
      </c>
      <c r="I47" s="172" t="s">
        <v>88</v>
      </c>
      <c r="J47" s="174" t="s">
        <v>239</v>
      </c>
      <c r="K47" s="185">
        <v>32</v>
      </c>
      <c r="L47" s="185">
        <v>32</v>
      </c>
      <c r="M47" s="185">
        <v>32</v>
      </c>
      <c r="N47" s="185">
        <v>0</v>
      </c>
      <c r="O47" s="185">
        <v>0</v>
      </c>
      <c r="P47" s="185">
        <v>0</v>
      </c>
      <c r="Q47" s="191">
        <v>15</v>
      </c>
      <c r="R47" s="191">
        <v>9752</v>
      </c>
      <c r="S47" s="191">
        <v>30225</v>
      </c>
      <c r="T47" s="191">
        <v>3</v>
      </c>
      <c r="U47" s="191">
        <v>1307</v>
      </c>
      <c r="V47" s="191">
        <v>4087</v>
      </c>
      <c r="W47" s="174" t="s">
        <v>240</v>
      </c>
      <c r="X47" s="174" t="s">
        <v>241</v>
      </c>
      <c r="Y47" s="172">
        <v>2022.4</v>
      </c>
      <c r="Z47" s="184" t="s">
        <v>92</v>
      </c>
      <c r="AA47" s="172" t="s">
        <v>208</v>
      </c>
      <c r="AB47" s="172" t="s">
        <v>125</v>
      </c>
      <c r="AC47" s="367"/>
    </row>
    <row r="48" s="213" customFormat="1" ht="39" hidden="1" customHeight="1" spans="1:29">
      <c r="A48" s="366">
        <v>43</v>
      </c>
      <c r="B48" s="174" t="s">
        <v>242</v>
      </c>
      <c r="C48" s="367" t="s">
        <v>82</v>
      </c>
      <c r="D48" s="367" t="s">
        <v>156</v>
      </c>
      <c r="E48" s="367"/>
      <c r="F48" s="367" t="s">
        <v>85</v>
      </c>
      <c r="G48" s="367" t="s">
        <v>108</v>
      </c>
      <c r="H48" s="172" t="s">
        <v>158</v>
      </c>
      <c r="I48" s="172" t="s">
        <v>88</v>
      </c>
      <c r="J48" s="174" t="s">
        <v>243</v>
      </c>
      <c r="K48" s="185">
        <v>90</v>
      </c>
      <c r="L48" s="185">
        <v>90</v>
      </c>
      <c r="M48" s="185">
        <v>90</v>
      </c>
      <c r="N48" s="185">
        <v>0</v>
      </c>
      <c r="O48" s="185">
        <v>0</v>
      </c>
      <c r="P48" s="185">
        <v>0</v>
      </c>
      <c r="Q48" s="191">
        <v>17</v>
      </c>
      <c r="R48" s="191">
        <v>7294</v>
      </c>
      <c r="S48" s="191">
        <v>23854</v>
      </c>
      <c r="T48" s="191">
        <v>5</v>
      </c>
      <c r="U48" s="191">
        <v>1015</v>
      </c>
      <c r="V48" s="191">
        <v>3395</v>
      </c>
      <c r="W48" s="174" t="s">
        <v>244</v>
      </c>
      <c r="X48" s="174" t="s">
        <v>245</v>
      </c>
      <c r="Y48" s="172">
        <v>2022.4</v>
      </c>
      <c r="Z48" s="184" t="s">
        <v>92</v>
      </c>
      <c r="AA48" s="172" t="s">
        <v>208</v>
      </c>
      <c r="AB48" s="172" t="s">
        <v>108</v>
      </c>
      <c r="AC48" s="367"/>
    </row>
    <row r="49" s="213" customFormat="1" ht="39" hidden="1" customHeight="1" spans="1:29">
      <c r="A49" s="366">
        <v>44</v>
      </c>
      <c r="B49" s="174" t="s">
        <v>246</v>
      </c>
      <c r="C49" s="367" t="s">
        <v>82</v>
      </c>
      <c r="D49" s="367" t="s">
        <v>156</v>
      </c>
      <c r="E49" s="367"/>
      <c r="F49" s="367" t="s">
        <v>85</v>
      </c>
      <c r="G49" s="367" t="s">
        <v>112</v>
      </c>
      <c r="H49" s="172" t="s">
        <v>158</v>
      </c>
      <c r="I49" s="172" t="s">
        <v>88</v>
      </c>
      <c r="J49" s="174" t="s">
        <v>235</v>
      </c>
      <c r="K49" s="185">
        <v>60</v>
      </c>
      <c r="L49" s="185">
        <v>60</v>
      </c>
      <c r="M49" s="185">
        <v>60</v>
      </c>
      <c r="N49" s="185">
        <v>0</v>
      </c>
      <c r="O49" s="185">
        <v>0</v>
      </c>
      <c r="P49" s="185">
        <v>0</v>
      </c>
      <c r="Q49" s="191">
        <v>8</v>
      </c>
      <c r="R49" s="191">
        <v>672</v>
      </c>
      <c r="S49" s="191">
        <v>1871</v>
      </c>
      <c r="T49" s="191">
        <v>5</v>
      </c>
      <c r="U49" s="191">
        <v>204</v>
      </c>
      <c r="V49" s="191">
        <v>603</v>
      </c>
      <c r="W49" s="174" t="s">
        <v>236</v>
      </c>
      <c r="X49" s="174" t="s">
        <v>247</v>
      </c>
      <c r="Y49" s="172">
        <v>2022.4</v>
      </c>
      <c r="Z49" s="184" t="s">
        <v>92</v>
      </c>
      <c r="AA49" s="172" t="s">
        <v>208</v>
      </c>
      <c r="AB49" s="172" t="s">
        <v>112</v>
      </c>
      <c r="AC49" s="367"/>
    </row>
    <row r="50" s="213" customFormat="1" ht="39" hidden="1" customHeight="1" spans="1:29">
      <c r="A50" s="366">
        <v>45</v>
      </c>
      <c r="B50" s="174" t="s">
        <v>248</v>
      </c>
      <c r="C50" s="367" t="s">
        <v>82</v>
      </c>
      <c r="D50" s="367" t="s">
        <v>156</v>
      </c>
      <c r="E50" s="367"/>
      <c r="F50" s="367" t="s">
        <v>85</v>
      </c>
      <c r="G50" s="367" t="s">
        <v>137</v>
      </c>
      <c r="H50" s="172" t="s">
        <v>158</v>
      </c>
      <c r="I50" s="172" t="s">
        <v>88</v>
      </c>
      <c r="J50" s="174" t="s">
        <v>249</v>
      </c>
      <c r="K50" s="185">
        <v>90</v>
      </c>
      <c r="L50" s="185">
        <v>90</v>
      </c>
      <c r="M50" s="185">
        <v>90</v>
      </c>
      <c r="N50" s="185">
        <v>0</v>
      </c>
      <c r="O50" s="185">
        <v>0</v>
      </c>
      <c r="P50" s="185">
        <v>0</v>
      </c>
      <c r="Q50" s="191">
        <v>6</v>
      </c>
      <c r="R50" s="191">
        <v>1428</v>
      </c>
      <c r="S50" s="191">
        <v>5422</v>
      </c>
      <c r="T50" s="191">
        <v>4</v>
      </c>
      <c r="U50" s="191">
        <v>111</v>
      </c>
      <c r="V50" s="191">
        <v>487</v>
      </c>
      <c r="W50" s="174" t="s">
        <v>244</v>
      </c>
      <c r="X50" s="174" t="s">
        <v>250</v>
      </c>
      <c r="Y50" s="172">
        <v>2022.4</v>
      </c>
      <c r="Z50" s="184" t="s">
        <v>92</v>
      </c>
      <c r="AA50" s="172" t="s">
        <v>208</v>
      </c>
      <c r="AB50" s="172" t="s">
        <v>137</v>
      </c>
      <c r="AC50" s="367"/>
    </row>
    <row r="51" s="213" customFormat="1" ht="39" hidden="1" customHeight="1" spans="1:29">
      <c r="A51" s="366">
        <v>46</v>
      </c>
      <c r="B51" s="174" t="s">
        <v>251</v>
      </c>
      <c r="C51" s="367" t="s">
        <v>82</v>
      </c>
      <c r="D51" s="367" t="s">
        <v>156</v>
      </c>
      <c r="E51" s="367"/>
      <c r="F51" s="367" t="s">
        <v>85</v>
      </c>
      <c r="G51" s="367" t="s">
        <v>140</v>
      </c>
      <c r="H51" s="172" t="s">
        <v>158</v>
      </c>
      <c r="I51" s="172" t="s">
        <v>88</v>
      </c>
      <c r="J51" s="174" t="s">
        <v>252</v>
      </c>
      <c r="K51" s="185">
        <v>44</v>
      </c>
      <c r="L51" s="185">
        <v>44</v>
      </c>
      <c r="M51" s="185">
        <v>44</v>
      </c>
      <c r="N51" s="185">
        <v>0</v>
      </c>
      <c r="O51" s="185">
        <v>0</v>
      </c>
      <c r="P51" s="185">
        <v>0</v>
      </c>
      <c r="Q51" s="191">
        <v>7</v>
      </c>
      <c r="R51" s="191">
        <v>589</v>
      </c>
      <c r="S51" s="191">
        <v>1568</v>
      </c>
      <c r="T51" s="191">
        <v>3</v>
      </c>
      <c r="U51" s="191">
        <v>269</v>
      </c>
      <c r="V51" s="191">
        <v>562</v>
      </c>
      <c r="W51" s="174" t="s">
        <v>253</v>
      </c>
      <c r="X51" s="174" t="s">
        <v>254</v>
      </c>
      <c r="Y51" s="172">
        <v>2022.4</v>
      </c>
      <c r="Z51" s="184" t="s">
        <v>92</v>
      </c>
      <c r="AA51" s="172" t="s">
        <v>208</v>
      </c>
      <c r="AB51" s="172" t="s">
        <v>140</v>
      </c>
      <c r="AC51" s="367"/>
    </row>
    <row r="52" s="213" customFormat="1" ht="39" hidden="1" customHeight="1" spans="1:29">
      <c r="A52" s="366">
        <v>47</v>
      </c>
      <c r="B52" s="174" t="s">
        <v>255</v>
      </c>
      <c r="C52" s="367" t="s">
        <v>82</v>
      </c>
      <c r="D52" s="367" t="s">
        <v>156</v>
      </c>
      <c r="E52" s="367"/>
      <c r="F52" s="367" t="s">
        <v>85</v>
      </c>
      <c r="G52" s="367" t="s">
        <v>132</v>
      </c>
      <c r="H52" s="172" t="s">
        <v>158</v>
      </c>
      <c r="I52" s="172" t="s">
        <v>88</v>
      </c>
      <c r="J52" s="174" t="s">
        <v>225</v>
      </c>
      <c r="K52" s="185">
        <v>40</v>
      </c>
      <c r="L52" s="185">
        <v>40</v>
      </c>
      <c r="M52" s="185">
        <v>40</v>
      </c>
      <c r="N52" s="185">
        <v>0</v>
      </c>
      <c r="O52" s="185">
        <v>0</v>
      </c>
      <c r="P52" s="185">
        <v>0</v>
      </c>
      <c r="Q52" s="191">
        <v>6</v>
      </c>
      <c r="R52" s="191">
        <v>672</v>
      </c>
      <c r="S52" s="191">
        <v>1891</v>
      </c>
      <c r="T52" s="191">
        <v>2</v>
      </c>
      <c r="U52" s="191">
        <v>276</v>
      </c>
      <c r="V52" s="191">
        <v>485</v>
      </c>
      <c r="W52" s="174" t="s">
        <v>226</v>
      </c>
      <c r="X52" s="380" t="s">
        <v>256</v>
      </c>
      <c r="Y52" s="172">
        <v>2022.4</v>
      </c>
      <c r="Z52" s="184" t="s">
        <v>92</v>
      </c>
      <c r="AA52" s="172" t="s">
        <v>208</v>
      </c>
      <c r="AB52" s="172" t="s">
        <v>132</v>
      </c>
      <c r="AC52" s="367"/>
    </row>
    <row r="53" s="213" customFormat="1" ht="39" hidden="1" customHeight="1" spans="1:29">
      <c r="A53" s="366">
        <v>48</v>
      </c>
      <c r="B53" s="174" t="s">
        <v>257</v>
      </c>
      <c r="C53" s="367" t="s">
        <v>82</v>
      </c>
      <c r="D53" s="367" t="s">
        <v>156</v>
      </c>
      <c r="E53" s="367"/>
      <c r="F53" s="367" t="s">
        <v>85</v>
      </c>
      <c r="G53" s="172" t="s">
        <v>116</v>
      </c>
      <c r="H53" s="172" t="s">
        <v>158</v>
      </c>
      <c r="I53" s="172" t="s">
        <v>88</v>
      </c>
      <c r="J53" s="174" t="s">
        <v>235</v>
      </c>
      <c r="K53" s="185">
        <v>60</v>
      </c>
      <c r="L53" s="185">
        <v>60</v>
      </c>
      <c r="M53" s="185">
        <v>60</v>
      </c>
      <c r="N53" s="185">
        <v>0</v>
      </c>
      <c r="O53" s="185">
        <v>0</v>
      </c>
      <c r="P53" s="185">
        <v>0</v>
      </c>
      <c r="Q53" s="191">
        <v>5</v>
      </c>
      <c r="R53" s="191">
        <v>385</v>
      </c>
      <c r="S53" s="191">
        <v>980</v>
      </c>
      <c r="T53" s="191">
        <v>3</v>
      </c>
      <c r="U53" s="191">
        <v>172</v>
      </c>
      <c r="V53" s="191">
        <v>368</v>
      </c>
      <c r="W53" s="174" t="s">
        <v>236</v>
      </c>
      <c r="X53" s="383" t="s">
        <v>258</v>
      </c>
      <c r="Y53" s="172">
        <v>2022.4</v>
      </c>
      <c r="Z53" s="184" t="s">
        <v>92</v>
      </c>
      <c r="AA53" s="172" t="s">
        <v>208</v>
      </c>
      <c r="AB53" s="172" t="s">
        <v>116</v>
      </c>
      <c r="AC53" s="367"/>
    </row>
    <row r="54" s="213" customFormat="1" ht="29.25" hidden="1" customHeight="1" spans="1:29">
      <c r="A54" s="366">
        <v>49</v>
      </c>
      <c r="B54" s="174" t="s">
        <v>259</v>
      </c>
      <c r="C54" s="372" t="s">
        <v>82</v>
      </c>
      <c r="D54" s="373" t="s">
        <v>83</v>
      </c>
      <c r="E54" s="373" t="s">
        <v>84</v>
      </c>
      <c r="F54" s="367" t="s">
        <v>85</v>
      </c>
      <c r="G54" s="172" t="s">
        <v>151</v>
      </c>
      <c r="H54" s="172" t="s">
        <v>260</v>
      </c>
      <c r="I54" s="172" t="s">
        <v>88</v>
      </c>
      <c r="J54" s="174" t="s">
        <v>261</v>
      </c>
      <c r="K54" s="185">
        <v>60</v>
      </c>
      <c r="L54" s="185">
        <v>60</v>
      </c>
      <c r="M54" s="185">
        <v>60</v>
      </c>
      <c r="N54" s="185">
        <v>0</v>
      </c>
      <c r="O54" s="185">
        <v>0</v>
      </c>
      <c r="P54" s="185">
        <v>0</v>
      </c>
      <c r="Q54" s="191">
        <v>1</v>
      </c>
      <c r="R54" s="191">
        <v>272</v>
      </c>
      <c r="S54" s="191">
        <v>1052</v>
      </c>
      <c r="T54" s="191">
        <v>1</v>
      </c>
      <c r="U54" s="191">
        <v>136</v>
      </c>
      <c r="V54" s="191">
        <v>473</v>
      </c>
      <c r="W54" s="174" t="s">
        <v>262</v>
      </c>
      <c r="X54" s="174" t="s">
        <v>263</v>
      </c>
      <c r="Y54" s="172">
        <v>2022.4</v>
      </c>
      <c r="Z54" s="184" t="s">
        <v>92</v>
      </c>
      <c r="AA54" s="172" t="s">
        <v>208</v>
      </c>
      <c r="AB54" s="172" t="s">
        <v>151</v>
      </c>
      <c r="AC54" s="367"/>
    </row>
    <row r="55" s="213" customFormat="1" ht="29.25" hidden="1" customHeight="1" spans="1:29">
      <c r="A55" s="366">
        <v>50</v>
      </c>
      <c r="B55" s="174" t="s">
        <v>264</v>
      </c>
      <c r="C55" s="367" t="s">
        <v>82</v>
      </c>
      <c r="D55" s="375" t="s">
        <v>265</v>
      </c>
      <c r="E55" s="375" t="s">
        <v>266</v>
      </c>
      <c r="F55" s="367" t="s">
        <v>85</v>
      </c>
      <c r="G55" s="367" t="s">
        <v>129</v>
      </c>
      <c r="H55" s="172" t="s">
        <v>267</v>
      </c>
      <c r="I55" s="172" t="s">
        <v>88</v>
      </c>
      <c r="J55" s="174" t="s">
        <v>268</v>
      </c>
      <c r="K55" s="185">
        <v>42.5</v>
      </c>
      <c r="L55" s="185">
        <v>12.5</v>
      </c>
      <c r="M55" s="185">
        <v>12.5</v>
      </c>
      <c r="N55" s="185">
        <v>0</v>
      </c>
      <c r="O55" s="185">
        <v>0</v>
      </c>
      <c r="P55" s="185">
        <v>30</v>
      </c>
      <c r="Q55" s="191">
        <v>1</v>
      </c>
      <c r="R55" s="191">
        <v>347</v>
      </c>
      <c r="S55" s="191">
        <v>1268</v>
      </c>
      <c r="T55" s="191">
        <v>1</v>
      </c>
      <c r="U55" s="191">
        <v>49</v>
      </c>
      <c r="V55" s="191">
        <v>182</v>
      </c>
      <c r="W55" s="174" t="s">
        <v>269</v>
      </c>
      <c r="X55" s="174" t="s">
        <v>270</v>
      </c>
      <c r="Y55" s="172">
        <v>2022.4</v>
      </c>
      <c r="Z55" s="184" t="s">
        <v>92</v>
      </c>
      <c r="AA55" s="172" t="s">
        <v>208</v>
      </c>
      <c r="AB55" s="172" t="s">
        <v>129</v>
      </c>
      <c r="AC55" s="367"/>
    </row>
    <row r="56" s="213" customFormat="1" ht="29.25" hidden="1" customHeight="1" spans="1:29">
      <c r="A56" s="366">
        <v>51</v>
      </c>
      <c r="B56" s="174" t="s">
        <v>271</v>
      </c>
      <c r="C56" s="367" t="s">
        <v>82</v>
      </c>
      <c r="D56" s="375" t="s">
        <v>265</v>
      </c>
      <c r="E56" s="375" t="s">
        <v>266</v>
      </c>
      <c r="F56" s="367" t="s">
        <v>85</v>
      </c>
      <c r="G56" s="367" t="s">
        <v>116</v>
      </c>
      <c r="H56" s="172" t="s">
        <v>272</v>
      </c>
      <c r="I56" s="172" t="s">
        <v>88</v>
      </c>
      <c r="J56" s="174" t="s">
        <v>273</v>
      </c>
      <c r="K56" s="185">
        <v>62.5</v>
      </c>
      <c r="L56" s="185">
        <v>22.5</v>
      </c>
      <c r="M56" s="185">
        <v>22.5</v>
      </c>
      <c r="N56" s="185">
        <v>0</v>
      </c>
      <c r="O56" s="185">
        <v>0</v>
      </c>
      <c r="P56" s="185">
        <v>40</v>
      </c>
      <c r="Q56" s="191">
        <v>5</v>
      </c>
      <c r="R56" s="191">
        <v>721</v>
      </c>
      <c r="S56" s="191">
        <v>2478</v>
      </c>
      <c r="T56" s="191">
        <v>2</v>
      </c>
      <c r="U56" s="191">
        <v>386</v>
      </c>
      <c r="V56" s="191">
        <v>1111</v>
      </c>
      <c r="W56" s="174" t="s">
        <v>269</v>
      </c>
      <c r="X56" s="174" t="s">
        <v>274</v>
      </c>
      <c r="Y56" s="172">
        <v>2022.4</v>
      </c>
      <c r="Z56" s="184" t="s">
        <v>92</v>
      </c>
      <c r="AA56" s="172" t="s">
        <v>208</v>
      </c>
      <c r="AB56" s="172" t="s">
        <v>116</v>
      </c>
      <c r="AC56" s="367"/>
    </row>
    <row r="57" s="213" customFormat="1" ht="43" hidden="1" customHeight="1" spans="1:29">
      <c r="A57" s="366">
        <v>52</v>
      </c>
      <c r="B57" s="174" t="s">
        <v>275</v>
      </c>
      <c r="C57" s="367" t="s">
        <v>82</v>
      </c>
      <c r="D57" s="375" t="s">
        <v>265</v>
      </c>
      <c r="E57" s="375" t="s">
        <v>266</v>
      </c>
      <c r="F57" s="367" t="s">
        <v>85</v>
      </c>
      <c r="G57" s="367" t="s">
        <v>140</v>
      </c>
      <c r="H57" s="173" t="s">
        <v>276</v>
      </c>
      <c r="I57" s="172" t="s">
        <v>88</v>
      </c>
      <c r="J57" s="174" t="s">
        <v>277</v>
      </c>
      <c r="K57" s="185">
        <v>125</v>
      </c>
      <c r="L57" s="185">
        <v>25</v>
      </c>
      <c r="M57" s="185">
        <v>25</v>
      </c>
      <c r="N57" s="185">
        <v>0</v>
      </c>
      <c r="O57" s="185">
        <v>0</v>
      </c>
      <c r="P57" s="185">
        <v>100</v>
      </c>
      <c r="Q57" s="191">
        <v>8</v>
      </c>
      <c r="R57" s="191">
        <v>1345</v>
      </c>
      <c r="S57" s="191">
        <v>3678</v>
      </c>
      <c r="T57" s="191">
        <v>3</v>
      </c>
      <c r="U57" s="191">
        <v>562</v>
      </c>
      <c r="V57" s="191">
        <v>1423</v>
      </c>
      <c r="W57" s="174" t="s">
        <v>269</v>
      </c>
      <c r="X57" s="174" t="s">
        <v>278</v>
      </c>
      <c r="Y57" s="172">
        <v>2022.4</v>
      </c>
      <c r="Z57" s="184" t="s">
        <v>92</v>
      </c>
      <c r="AA57" s="172" t="s">
        <v>208</v>
      </c>
      <c r="AB57" s="172" t="s">
        <v>140</v>
      </c>
      <c r="AC57" s="367"/>
    </row>
    <row r="58" s="213" customFormat="1" ht="35" hidden="1" customHeight="1" spans="1:29">
      <c r="A58" s="366">
        <v>53</v>
      </c>
      <c r="B58" s="174" t="s">
        <v>279</v>
      </c>
      <c r="C58" s="367" t="s">
        <v>82</v>
      </c>
      <c r="D58" s="375" t="s">
        <v>265</v>
      </c>
      <c r="E58" s="375" t="s">
        <v>266</v>
      </c>
      <c r="F58" s="367" t="s">
        <v>85</v>
      </c>
      <c r="G58" s="367" t="s">
        <v>137</v>
      </c>
      <c r="H58" s="172" t="s">
        <v>280</v>
      </c>
      <c r="I58" s="172" t="s">
        <v>88</v>
      </c>
      <c r="J58" s="174" t="s">
        <v>281</v>
      </c>
      <c r="K58" s="185">
        <v>40</v>
      </c>
      <c r="L58" s="185">
        <v>10</v>
      </c>
      <c r="M58" s="185">
        <v>10</v>
      </c>
      <c r="N58" s="185">
        <v>0</v>
      </c>
      <c r="O58" s="185">
        <v>0</v>
      </c>
      <c r="P58" s="185">
        <v>30</v>
      </c>
      <c r="Q58" s="191">
        <v>1</v>
      </c>
      <c r="R58" s="191">
        <v>382</v>
      </c>
      <c r="S58" s="191">
        <v>2852</v>
      </c>
      <c r="T58" s="191">
        <v>1</v>
      </c>
      <c r="U58" s="191">
        <v>46</v>
      </c>
      <c r="V58" s="191">
        <v>193</v>
      </c>
      <c r="W58" s="174" t="s">
        <v>269</v>
      </c>
      <c r="X58" s="174" t="s">
        <v>282</v>
      </c>
      <c r="Y58" s="172">
        <v>2022.4</v>
      </c>
      <c r="Z58" s="184" t="s">
        <v>92</v>
      </c>
      <c r="AA58" s="172" t="s">
        <v>208</v>
      </c>
      <c r="AB58" s="172" t="s">
        <v>137</v>
      </c>
      <c r="AC58" s="367"/>
    </row>
    <row r="59" s="213" customFormat="1" ht="34" hidden="1" customHeight="1" spans="1:29">
      <c r="A59" s="366">
        <v>54</v>
      </c>
      <c r="B59" s="174" t="s">
        <v>283</v>
      </c>
      <c r="C59" s="367" t="s">
        <v>82</v>
      </c>
      <c r="D59" s="375" t="s">
        <v>265</v>
      </c>
      <c r="E59" s="375" t="s">
        <v>266</v>
      </c>
      <c r="F59" s="367" t="s">
        <v>85</v>
      </c>
      <c r="G59" s="172" t="s">
        <v>95</v>
      </c>
      <c r="H59" s="172" t="s">
        <v>284</v>
      </c>
      <c r="I59" s="172" t="s">
        <v>88</v>
      </c>
      <c r="J59" s="174" t="s">
        <v>285</v>
      </c>
      <c r="K59" s="185">
        <v>50</v>
      </c>
      <c r="L59" s="185">
        <v>40</v>
      </c>
      <c r="M59" s="185">
        <v>40</v>
      </c>
      <c r="N59" s="185">
        <v>0</v>
      </c>
      <c r="O59" s="185">
        <v>0</v>
      </c>
      <c r="P59" s="185">
        <v>10</v>
      </c>
      <c r="Q59" s="191">
        <v>1</v>
      </c>
      <c r="R59" s="191">
        <v>291</v>
      </c>
      <c r="S59" s="191">
        <v>1132</v>
      </c>
      <c r="T59" s="191">
        <v>1</v>
      </c>
      <c r="U59" s="191">
        <v>82</v>
      </c>
      <c r="V59" s="191">
        <v>238</v>
      </c>
      <c r="W59" s="174" t="s">
        <v>286</v>
      </c>
      <c r="X59" s="174" t="s">
        <v>287</v>
      </c>
      <c r="Y59" s="172">
        <v>2022.4</v>
      </c>
      <c r="Z59" s="184" t="s">
        <v>92</v>
      </c>
      <c r="AA59" s="172" t="s">
        <v>208</v>
      </c>
      <c r="AB59" s="172" t="s">
        <v>95</v>
      </c>
      <c r="AC59" s="367"/>
    </row>
    <row r="60" s="213" customFormat="1" ht="38" hidden="1" customHeight="1" spans="1:29">
      <c r="A60" s="366">
        <v>55</v>
      </c>
      <c r="B60" s="174" t="s">
        <v>288</v>
      </c>
      <c r="C60" s="372" t="s">
        <v>82</v>
      </c>
      <c r="D60" s="373" t="s">
        <v>83</v>
      </c>
      <c r="E60" s="373" t="s">
        <v>289</v>
      </c>
      <c r="F60" s="367" t="s">
        <v>85</v>
      </c>
      <c r="G60" s="367" t="s">
        <v>290</v>
      </c>
      <c r="H60" s="172" t="s">
        <v>291</v>
      </c>
      <c r="I60" s="172" t="s">
        <v>88</v>
      </c>
      <c r="J60" s="174" t="s">
        <v>292</v>
      </c>
      <c r="K60" s="185">
        <v>100</v>
      </c>
      <c r="L60" s="185">
        <v>100</v>
      </c>
      <c r="M60" s="185">
        <v>100</v>
      </c>
      <c r="N60" s="185">
        <v>0</v>
      </c>
      <c r="O60" s="185">
        <v>0</v>
      </c>
      <c r="P60" s="185">
        <v>0</v>
      </c>
      <c r="Q60" s="191">
        <v>99</v>
      </c>
      <c r="R60" s="191">
        <v>150</v>
      </c>
      <c r="S60" s="191">
        <v>450</v>
      </c>
      <c r="T60" s="191">
        <v>50</v>
      </c>
      <c r="U60" s="191">
        <v>30</v>
      </c>
      <c r="V60" s="191">
        <v>200</v>
      </c>
      <c r="W60" s="174" t="s">
        <v>293</v>
      </c>
      <c r="X60" s="174" t="s">
        <v>294</v>
      </c>
      <c r="Y60" s="172">
        <v>2022.4</v>
      </c>
      <c r="Z60" s="184" t="s">
        <v>92</v>
      </c>
      <c r="AA60" s="172" t="s">
        <v>208</v>
      </c>
      <c r="AB60" s="172" t="s">
        <v>295</v>
      </c>
      <c r="AC60" s="367"/>
    </row>
    <row r="61" s="213" customFormat="1" ht="38" customHeight="1" spans="1:29">
      <c r="A61" s="366">
        <v>56</v>
      </c>
      <c r="B61" s="174" t="s">
        <v>296</v>
      </c>
      <c r="C61" s="372" t="s">
        <v>82</v>
      </c>
      <c r="D61" s="373" t="s">
        <v>83</v>
      </c>
      <c r="E61" s="373" t="s">
        <v>289</v>
      </c>
      <c r="F61" s="367" t="s">
        <v>85</v>
      </c>
      <c r="G61" s="172" t="s">
        <v>144</v>
      </c>
      <c r="H61" s="172" t="s">
        <v>297</v>
      </c>
      <c r="I61" s="172" t="s">
        <v>88</v>
      </c>
      <c r="J61" s="106" t="s">
        <v>298</v>
      </c>
      <c r="K61" s="185">
        <v>24.8</v>
      </c>
      <c r="L61" s="378">
        <v>24.8</v>
      </c>
      <c r="M61" s="378">
        <v>0</v>
      </c>
      <c r="N61" s="185">
        <v>0</v>
      </c>
      <c r="O61" s="185">
        <v>0</v>
      </c>
      <c r="P61" s="185">
        <v>0</v>
      </c>
      <c r="Q61" s="191">
        <v>2</v>
      </c>
      <c r="R61" s="191">
        <v>40</v>
      </c>
      <c r="S61" s="191">
        <v>60</v>
      </c>
      <c r="T61" s="191">
        <v>1</v>
      </c>
      <c r="U61" s="191">
        <v>12</v>
      </c>
      <c r="V61" s="191">
        <v>43</v>
      </c>
      <c r="W61" s="174" t="s">
        <v>299</v>
      </c>
      <c r="X61" s="174" t="s">
        <v>300</v>
      </c>
      <c r="Y61" s="172">
        <v>2022.4</v>
      </c>
      <c r="Z61" s="184" t="s">
        <v>92</v>
      </c>
      <c r="AA61" s="172" t="s">
        <v>98</v>
      </c>
      <c r="AB61" s="172" t="s">
        <v>144</v>
      </c>
      <c r="AC61" s="367"/>
    </row>
    <row r="62" s="213" customFormat="1" ht="42" customHeight="1" spans="1:29">
      <c r="A62" s="366">
        <v>57</v>
      </c>
      <c r="B62" s="174" t="s">
        <v>301</v>
      </c>
      <c r="C62" s="372" t="s">
        <v>82</v>
      </c>
      <c r="D62" s="373" t="s">
        <v>83</v>
      </c>
      <c r="E62" s="373" t="s">
        <v>289</v>
      </c>
      <c r="F62" s="367" t="s">
        <v>85</v>
      </c>
      <c r="G62" s="172" t="s">
        <v>144</v>
      </c>
      <c r="H62" s="172" t="s">
        <v>297</v>
      </c>
      <c r="I62" s="172" t="s">
        <v>88</v>
      </c>
      <c r="J62" s="106" t="s">
        <v>302</v>
      </c>
      <c r="K62" s="185">
        <v>17.5</v>
      </c>
      <c r="L62" s="378">
        <v>17.5</v>
      </c>
      <c r="M62" s="378">
        <v>0</v>
      </c>
      <c r="N62" s="185">
        <v>0</v>
      </c>
      <c r="O62" s="185">
        <v>0</v>
      </c>
      <c r="P62" s="185">
        <v>0</v>
      </c>
      <c r="Q62" s="191">
        <v>5</v>
      </c>
      <c r="R62" s="191">
        <v>50</v>
      </c>
      <c r="S62" s="191">
        <v>150</v>
      </c>
      <c r="T62" s="191">
        <v>2</v>
      </c>
      <c r="U62" s="191">
        <v>25</v>
      </c>
      <c r="V62" s="191">
        <v>75</v>
      </c>
      <c r="W62" s="174" t="s">
        <v>303</v>
      </c>
      <c r="X62" s="174" t="s">
        <v>304</v>
      </c>
      <c r="Y62" s="172">
        <v>2022.4</v>
      </c>
      <c r="Z62" s="184" t="s">
        <v>92</v>
      </c>
      <c r="AA62" s="172" t="s">
        <v>98</v>
      </c>
      <c r="AB62" s="172" t="s">
        <v>144</v>
      </c>
      <c r="AC62" s="367"/>
    </row>
    <row r="63" s="213" customFormat="1" ht="24" spans="1:29">
      <c r="A63" s="366">
        <v>58</v>
      </c>
      <c r="B63" s="174" t="s">
        <v>305</v>
      </c>
      <c r="C63" s="372" t="s">
        <v>82</v>
      </c>
      <c r="D63" s="373" t="s">
        <v>83</v>
      </c>
      <c r="E63" s="373" t="s">
        <v>289</v>
      </c>
      <c r="F63" s="367" t="s">
        <v>85</v>
      </c>
      <c r="G63" s="172" t="s">
        <v>100</v>
      </c>
      <c r="H63" s="172" t="s">
        <v>306</v>
      </c>
      <c r="I63" s="172" t="s">
        <v>88</v>
      </c>
      <c r="J63" s="106" t="s">
        <v>307</v>
      </c>
      <c r="K63" s="185">
        <v>1.75</v>
      </c>
      <c r="L63" s="378">
        <v>1.75</v>
      </c>
      <c r="M63" s="378">
        <v>0</v>
      </c>
      <c r="N63" s="185">
        <v>0</v>
      </c>
      <c r="O63" s="185">
        <v>0</v>
      </c>
      <c r="P63" s="185">
        <v>0</v>
      </c>
      <c r="Q63" s="191">
        <v>1</v>
      </c>
      <c r="R63" s="191">
        <v>10</v>
      </c>
      <c r="S63" s="191">
        <v>30</v>
      </c>
      <c r="T63" s="191">
        <v>1</v>
      </c>
      <c r="U63" s="191">
        <v>6</v>
      </c>
      <c r="V63" s="191">
        <v>20</v>
      </c>
      <c r="W63" s="174" t="s">
        <v>308</v>
      </c>
      <c r="X63" s="174" t="s">
        <v>304</v>
      </c>
      <c r="Y63" s="172">
        <v>2022.4</v>
      </c>
      <c r="Z63" s="184" t="s">
        <v>92</v>
      </c>
      <c r="AA63" s="172" t="s">
        <v>98</v>
      </c>
      <c r="AB63" s="172" t="s">
        <v>100</v>
      </c>
      <c r="AC63" s="367"/>
    </row>
    <row r="64" s="213" customFormat="1" ht="24" spans="1:29">
      <c r="A64" s="366">
        <v>59</v>
      </c>
      <c r="B64" s="174" t="s">
        <v>309</v>
      </c>
      <c r="C64" s="372" t="s">
        <v>82</v>
      </c>
      <c r="D64" s="373" t="s">
        <v>83</v>
      </c>
      <c r="E64" s="373" t="s">
        <v>289</v>
      </c>
      <c r="F64" s="367" t="s">
        <v>85</v>
      </c>
      <c r="G64" s="172" t="s">
        <v>151</v>
      </c>
      <c r="H64" s="172" t="s">
        <v>310</v>
      </c>
      <c r="I64" s="172" t="s">
        <v>88</v>
      </c>
      <c r="J64" s="106" t="s">
        <v>311</v>
      </c>
      <c r="K64" s="185">
        <v>2.1</v>
      </c>
      <c r="L64" s="378">
        <v>2.1</v>
      </c>
      <c r="M64" s="378">
        <v>0</v>
      </c>
      <c r="N64" s="185">
        <v>0</v>
      </c>
      <c r="O64" s="185">
        <v>0</v>
      </c>
      <c r="P64" s="185">
        <v>0</v>
      </c>
      <c r="Q64" s="191">
        <v>2</v>
      </c>
      <c r="R64" s="191">
        <v>20</v>
      </c>
      <c r="S64" s="191">
        <v>62</v>
      </c>
      <c r="T64" s="191">
        <v>2</v>
      </c>
      <c r="U64" s="191">
        <v>11</v>
      </c>
      <c r="V64" s="191">
        <v>36</v>
      </c>
      <c r="W64" s="174" t="s">
        <v>312</v>
      </c>
      <c r="X64" s="174" t="s">
        <v>304</v>
      </c>
      <c r="Y64" s="172">
        <v>2022.4</v>
      </c>
      <c r="Z64" s="184" t="s">
        <v>92</v>
      </c>
      <c r="AA64" s="172" t="s">
        <v>98</v>
      </c>
      <c r="AB64" s="172" t="s">
        <v>151</v>
      </c>
      <c r="AC64" s="367"/>
    </row>
    <row r="65" s="213" customFormat="1" ht="24" spans="1:29">
      <c r="A65" s="366">
        <v>60</v>
      </c>
      <c r="B65" s="174" t="s">
        <v>313</v>
      </c>
      <c r="C65" s="372" t="s">
        <v>82</v>
      </c>
      <c r="D65" s="373" t="s">
        <v>83</v>
      </c>
      <c r="E65" s="373" t="s">
        <v>289</v>
      </c>
      <c r="F65" s="367" t="s">
        <v>85</v>
      </c>
      <c r="G65" s="172" t="s">
        <v>147</v>
      </c>
      <c r="H65" s="172" t="s">
        <v>314</v>
      </c>
      <c r="I65" s="172" t="s">
        <v>88</v>
      </c>
      <c r="J65" s="106" t="s">
        <v>315</v>
      </c>
      <c r="K65" s="185">
        <v>2.8</v>
      </c>
      <c r="L65" s="378">
        <v>2.8</v>
      </c>
      <c r="M65" s="378">
        <v>0</v>
      </c>
      <c r="N65" s="185">
        <v>0</v>
      </c>
      <c r="O65" s="185">
        <v>0</v>
      </c>
      <c r="P65" s="185">
        <v>0</v>
      </c>
      <c r="Q65" s="191">
        <v>2</v>
      </c>
      <c r="R65" s="191">
        <v>20</v>
      </c>
      <c r="S65" s="191">
        <v>58</v>
      </c>
      <c r="T65" s="191">
        <v>2</v>
      </c>
      <c r="U65" s="191">
        <v>16</v>
      </c>
      <c r="V65" s="191">
        <v>48</v>
      </c>
      <c r="W65" s="174" t="s">
        <v>316</v>
      </c>
      <c r="X65" s="174" t="s">
        <v>304</v>
      </c>
      <c r="Y65" s="172">
        <v>2022.4</v>
      </c>
      <c r="Z65" s="184" t="s">
        <v>92</v>
      </c>
      <c r="AA65" s="172" t="s">
        <v>98</v>
      </c>
      <c r="AB65" s="172" t="s">
        <v>147</v>
      </c>
      <c r="AC65" s="367"/>
    </row>
    <row r="66" s="213" customFormat="1" ht="24" spans="1:29">
      <c r="A66" s="366">
        <v>61</v>
      </c>
      <c r="B66" s="174" t="s">
        <v>317</v>
      </c>
      <c r="C66" s="372" t="s">
        <v>82</v>
      </c>
      <c r="D66" s="373" t="s">
        <v>83</v>
      </c>
      <c r="E66" s="373" t="s">
        <v>289</v>
      </c>
      <c r="F66" s="367" t="s">
        <v>85</v>
      </c>
      <c r="G66" s="172" t="s">
        <v>95</v>
      </c>
      <c r="H66" s="172" t="s">
        <v>318</v>
      </c>
      <c r="I66" s="172" t="s">
        <v>88</v>
      </c>
      <c r="J66" s="106" t="s">
        <v>319</v>
      </c>
      <c r="K66" s="185">
        <v>5.25</v>
      </c>
      <c r="L66" s="378">
        <v>5.25</v>
      </c>
      <c r="M66" s="378">
        <v>0</v>
      </c>
      <c r="N66" s="185">
        <v>0</v>
      </c>
      <c r="O66" s="185">
        <v>0</v>
      </c>
      <c r="P66" s="185">
        <v>0</v>
      </c>
      <c r="Q66" s="191">
        <v>2</v>
      </c>
      <c r="R66" s="191">
        <v>20</v>
      </c>
      <c r="S66" s="191">
        <v>62</v>
      </c>
      <c r="T66" s="191">
        <v>2</v>
      </c>
      <c r="U66" s="191">
        <v>18</v>
      </c>
      <c r="V66" s="191">
        <v>55</v>
      </c>
      <c r="W66" s="174" t="s">
        <v>316</v>
      </c>
      <c r="X66" s="174" t="s">
        <v>304</v>
      </c>
      <c r="Y66" s="172">
        <v>2022.4</v>
      </c>
      <c r="Z66" s="184" t="s">
        <v>92</v>
      </c>
      <c r="AA66" s="172" t="s">
        <v>98</v>
      </c>
      <c r="AB66" s="172" t="s">
        <v>95</v>
      </c>
      <c r="AC66" s="367"/>
    </row>
    <row r="67" s="213" customFormat="1" ht="36" hidden="1" spans="1:29">
      <c r="A67" s="366">
        <v>62</v>
      </c>
      <c r="B67" s="174" t="s">
        <v>320</v>
      </c>
      <c r="C67" s="372" t="s">
        <v>82</v>
      </c>
      <c r="D67" s="373" t="s">
        <v>83</v>
      </c>
      <c r="E67" s="373" t="s">
        <v>321</v>
      </c>
      <c r="F67" s="367" t="s">
        <v>85</v>
      </c>
      <c r="G67" s="367" t="s">
        <v>116</v>
      </c>
      <c r="H67" s="172" t="s">
        <v>322</v>
      </c>
      <c r="I67" s="172" t="s">
        <v>88</v>
      </c>
      <c r="J67" s="174" t="s">
        <v>323</v>
      </c>
      <c r="K67" s="185">
        <v>118</v>
      </c>
      <c r="L67" s="185">
        <v>10</v>
      </c>
      <c r="M67" s="185">
        <v>10</v>
      </c>
      <c r="N67" s="185">
        <v>0</v>
      </c>
      <c r="O67" s="185">
        <v>0</v>
      </c>
      <c r="P67" s="185">
        <v>108</v>
      </c>
      <c r="Q67" s="191">
        <v>1</v>
      </c>
      <c r="R67" s="191">
        <v>8</v>
      </c>
      <c r="S67" s="191">
        <v>25</v>
      </c>
      <c r="T67" s="191">
        <v>1</v>
      </c>
      <c r="U67" s="191">
        <v>3</v>
      </c>
      <c r="V67" s="191">
        <v>12</v>
      </c>
      <c r="W67" s="174" t="s">
        <v>324</v>
      </c>
      <c r="X67" s="174" t="s">
        <v>325</v>
      </c>
      <c r="Y67" s="172">
        <v>2022.4</v>
      </c>
      <c r="Z67" s="184" t="s">
        <v>92</v>
      </c>
      <c r="AA67" s="400" t="s">
        <v>326</v>
      </c>
      <c r="AB67" s="172" t="s">
        <v>322</v>
      </c>
      <c r="AC67" s="172"/>
    </row>
    <row r="68" s="214" customFormat="1" ht="36" hidden="1" spans="1:29">
      <c r="A68" s="366">
        <v>63</v>
      </c>
      <c r="B68" s="174" t="s">
        <v>327</v>
      </c>
      <c r="C68" s="372" t="s">
        <v>82</v>
      </c>
      <c r="D68" s="373" t="s">
        <v>83</v>
      </c>
      <c r="E68" s="373" t="s">
        <v>321</v>
      </c>
      <c r="F68" s="367" t="s">
        <v>85</v>
      </c>
      <c r="G68" s="172" t="s">
        <v>140</v>
      </c>
      <c r="H68" s="172" t="s">
        <v>328</v>
      </c>
      <c r="I68" s="172" t="s">
        <v>88</v>
      </c>
      <c r="J68" s="174" t="s">
        <v>329</v>
      </c>
      <c r="K68" s="185">
        <v>310</v>
      </c>
      <c r="L68" s="185">
        <v>10</v>
      </c>
      <c r="M68" s="185">
        <v>10</v>
      </c>
      <c r="N68" s="185">
        <v>0</v>
      </c>
      <c r="O68" s="185">
        <v>0</v>
      </c>
      <c r="P68" s="185">
        <v>300</v>
      </c>
      <c r="Q68" s="191">
        <v>1</v>
      </c>
      <c r="R68" s="191">
        <v>12</v>
      </c>
      <c r="S68" s="191">
        <v>42</v>
      </c>
      <c r="T68" s="191">
        <v>1</v>
      </c>
      <c r="U68" s="191">
        <v>1</v>
      </c>
      <c r="V68" s="191">
        <v>4</v>
      </c>
      <c r="W68" s="174" t="s">
        <v>324</v>
      </c>
      <c r="X68" s="174" t="s">
        <v>325</v>
      </c>
      <c r="Y68" s="172">
        <v>2022.4</v>
      </c>
      <c r="Z68" s="184" t="s">
        <v>92</v>
      </c>
      <c r="AA68" s="400" t="s">
        <v>326</v>
      </c>
      <c r="AB68" s="172" t="s">
        <v>328</v>
      </c>
      <c r="AC68" s="172"/>
    </row>
    <row r="69" s="214" customFormat="1" ht="36" hidden="1" spans="1:29">
      <c r="A69" s="366">
        <v>64</v>
      </c>
      <c r="B69" s="174" t="s">
        <v>330</v>
      </c>
      <c r="C69" s="372" t="s">
        <v>82</v>
      </c>
      <c r="D69" s="373" t="s">
        <v>83</v>
      </c>
      <c r="E69" s="373" t="s">
        <v>321</v>
      </c>
      <c r="F69" s="367" t="s">
        <v>85</v>
      </c>
      <c r="G69" s="367" t="s">
        <v>137</v>
      </c>
      <c r="H69" s="104" t="s">
        <v>331</v>
      </c>
      <c r="I69" s="172" t="s">
        <v>88</v>
      </c>
      <c r="J69" s="174" t="s">
        <v>332</v>
      </c>
      <c r="K69" s="185">
        <v>328</v>
      </c>
      <c r="L69" s="185">
        <v>10</v>
      </c>
      <c r="M69" s="185">
        <v>42</v>
      </c>
      <c r="N69" s="185">
        <v>0</v>
      </c>
      <c r="O69" s="185">
        <v>0</v>
      </c>
      <c r="P69" s="185">
        <v>318</v>
      </c>
      <c r="Q69" s="191">
        <v>1</v>
      </c>
      <c r="R69" s="191">
        <v>21</v>
      </c>
      <c r="S69" s="191">
        <v>64</v>
      </c>
      <c r="T69" s="191">
        <v>1</v>
      </c>
      <c r="U69" s="191">
        <v>6</v>
      </c>
      <c r="V69" s="191">
        <v>18</v>
      </c>
      <c r="W69" s="174" t="s">
        <v>324</v>
      </c>
      <c r="X69" s="174" t="s">
        <v>333</v>
      </c>
      <c r="Y69" s="172">
        <v>2022.4</v>
      </c>
      <c r="Z69" s="184" t="s">
        <v>92</v>
      </c>
      <c r="AA69" s="400" t="s">
        <v>326</v>
      </c>
      <c r="AB69" s="172" t="s">
        <v>334</v>
      </c>
      <c r="AC69" s="172"/>
    </row>
    <row r="70" s="213" customFormat="1" ht="36" hidden="1" spans="1:29">
      <c r="A70" s="366">
        <v>65</v>
      </c>
      <c r="B70" s="174" t="s">
        <v>335</v>
      </c>
      <c r="C70" s="372" t="s">
        <v>82</v>
      </c>
      <c r="D70" s="373" t="s">
        <v>83</v>
      </c>
      <c r="E70" s="373" t="s">
        <v>321</v>
      </c>
      <c r="F70" s="367" t="s">
        <v>85</v>
      </c>
      <c r="G70" s="367" t="s">
        <v>86</v>
      </c>
      <c r="H70" s="172" t="s">
        <v>336</v>
      </c>
      <c r="I70" s="172" t="s">
        <v>88</v>
      </c>
      <c r="J70" s="174" t="s">
        <v>337</v>
      </c>
      <c r="K70" s="185">
        <v>48</v>
      </c>
      <c r="L70" s="185">
        <v>10</v>
      </c>
      <c r="M70" s="185">
        <v>10</v>
      </c>
      <c r="N70" s="185">
        <v>0</v>
      </c>
      <c r="O70" s="185">
        <v>0</v>
      </c>
      <c r="P70" s="185">
        <v>38</v>
      </c>
      <c r="Q70" s="191">
        <v>1</v>
      </c>
      <c r="R70" s="191">
        <v>5</v>
      </c>
      <c r="S70" s="191">
        <v>20</v>
      </c>
      <c r="T70" s="191">
        <v>0</v>
      </c>
      <c r="U70" s="191">
        <v>5</v>
      </c>
      <c r="V70" s="191">
        <v>20</v>
      </c>
      <c r="W70" s="174" t="s">
        <v>338</v>
      </c>
      <c r="X70" s="174" t="s">
        <v>339</v>
      </c>
      <c r="Y70" s="172">
        <v>2022.4</v>
      </c>
      <c r="Z70" s="184" t="s">
        <v>92</v>
      </c>
      <c r="AA70" s="400" t="s">
        <v>326</v>
      </c>
      <c r="AB70" s="172" t="s">
        <v>336</v>
      </c>
      <c r="AC70" s="172"/>
    </row>
    <row r="71" s="213" customFormat="1" ht="36" hidden="1" spans="1:29">
      <c r="A71" s="366">
        <v>66</v>
      </c>
      <c r="B71" s="174" t="s">
        <v>340</v>
      </c>
      <c r="C71" s="372" t="s">
        <v>82</v>
      </c>
      <c r="D71" s="373" t="s">
        <v>83</v>
      </c>
      <c r="E71" s="373" t="s">
        <v>321</v>
      </c>
      <c r="F71" s="367" t="s">
        <v>85</v>
      </c>
      <c r="G71" s="367" t="s">
        <v>129</v>
      </c>
      <c r="H71" s="172" t="s">
        <v>341</v>
      </c>
      <c r="I71" s="172" t="s">
        <v>88</v>
      </c>
      <c r="J71" s="174" t="s">
        <v>342</v>
      </c>
      <c r="K71" s="185">
        <v>30</v>
      </c>
      <c r="L71" s="185">
        <v>10</v>
      </c>
      <c r="M71" s="185">
        <v>10</v>
      </c>
      <c r="N71" s="185">
        <v>0</v>
      </c>
      <c r="O71" s="185">
        <v>0</v>
      </c>
      <c r="P71" s="185">
        <v>20</v>
      </c>
      <c r="Q71" s="191">
        <v>1</v>
      </c>
      <c r="R71" s="191">
        <v>7</v>
      </c>
      <c r="S71" s="191">
        <v>22</v>
      </c>
      <c r="T71" s="191">
        <v>1</v>
      </c>
      <c r="U71" s="191">
        <v>2</v>
      </c>
      <c r="V71" s="191">
        <v>6</v>
      </c>
      <c r="W71" s="174" t="s">
        <v>324</v>
      </c>
      <c r="X71" s="174" t="s">
        <v>343</v>
      </c>
      <c r="Y71" s="172">
        <v>2022.4</v>
      </c>
      <c r="Z71" s="184" t="s">
        <v>92</v>
      </c>
      <c r="AA71" s="400" t="s">
        <v>326</v>
      </c>
      <c r="AB71" s="172" t="s">
        <v>341</v>
      </c>
      <c r="AC71" s="172"/>
    </row>
    <row r="72" s="213" customFormat="1" ht="36" hidden="1" spans="1:29">
      <c r="A72" s="366">
        <v>67</v>
      </c>
      <c r="B72" s="174" t="s">
        <v>344</v>
      </c>
      <c r="C72" s="372" t="s">
        <v>82</v>
      </c>
      <c r="D72" s="373" t="s">
        <v>83</v>
      </c>
      <c r="E72" s="373" t="s">
        <v>321</v>
      </c>
      <c r="F72" s="367" t="s">
        <v>85</v>
      </c>
      <c r="G72" s="172" t="s">
        <v>100</v>
      </c>
      <c r="H72" s="172" t="s">
        <v>345</v>
      </c>
      <c r="I72" s="172" t="s">
        <v>88</v>
      </c>
      <c r="J72" s="174" t="s">
        <v>346</v>
      </c>
      <c r="K72" s="185">
        <v>32</v>
      </c>
      <c r="L72" s="185">
        <v>10</v>
      </c>
      <c r="M72" s="185">
        <v>10</v>
      </c>
      <c r="N72" s="185">
        <v>0</v>
      </c>
      <c r="O72" s="185">
        <v>0</v>
      </c>
      <c r="P72" s="185">
        <v>22</v>
      </c>
      <c r="Q72" s="191">
        <v>1</v>
      </c>
      <c r="R72" s="191">
        <v>12</v>
      </c>
      <c r="S72" s="191">
        <v>50</v>
      </c>
      <c r="T72" s="191">
        <v>1</v>
      </c>
      <c r="U72" s="191">
        <v>6</v>
      </c>
      <c r="V72" s="191">
        <v>26</v>
      </c>
      <c r="W72" s="174" t="s">
        <v>324</v>
      </c>
      <c r="X72" s="174" t="s">
        <v>347</v>
      </c>
      <c r="Y72" s="172">
        <v>2022.4</v>
      </c>
      <c r="Z72" s="184" t="s">
        <v>92</v>
      </c>
      <c r="AA72" s="400" t="s">
        <v>326</v>
      </c>
      <c r="AB72" s="172" t="s">
        <v>345</v>
      </c>
      <c r="AC72" s="172"/>
    </row>
    <row r="73" s="213" customFormat="1" ht="36" hidden="1" spans="1:29">
      <c r="A73" s="366">
        <v>68</v>
      </c>
      <c r="B73" s="174" t="s">
        <v>348</v>
      </c>
      <c r="C73" s="372" t="s">
        <v>82</v>
      </c>
      <c r="D73" s="373" t="s">
        <v>83</v>
      </c>
      <c r="E73" s="373" t="s">
        <v>321</v>
      </c>
      <c r="F73" s="367" t="s">
        <v>85</v>
      </c>
      <c r="G73" s="172" t="s">
        <v>140</v>
      </c>
      <c r="H73" s="173" t="s">
        <v>349</v>
      </c>
      <c r="I73" s="172" t="s">
        <v>88</v>
      </c>
      <c r="J73" s="174" t="s">
        <v>350</v>
      </c>
      <c r="K73" s="185">
        <v>104</v>
      </c>
      <c r="L73" s="185">
        <v>10</v>
      </c>
      <c r="M73" s="185">
        <v>10</v>
      </c>
      <c r="N73" s="185">
        <v>0</v>
      </c>
      <c r="O73" s="185">
        <v>0</v>
      </c>
      <c r="P73" s="185">
        <v>94</v>
      </c>
      <c r="Q73" s="191">
        <v>1</v>
      </c>
      <c r="R73" s="191">
        <v>6</v>
      </c>
      <c r="S73" s="191">
        <v>24</v>
      </c>
      <c r="T73" s="191">
        <v>1</v>
      </c>
      <c r="U73" s="191">
        <v>2</v>
      </c>
      <c r="V73" s="191">
        <v>5</v>
      </c>
      <c r="W73" s="174" t="s">
        <v>324</v>
      </c>
      <c r="X73" s="174" t="s">
        <v>351</v>
      </c>
      <c r="Y73" s="172">
        <v>2022.4</v>
      </c>
      <c r="Z73" s="184" t="s">
        <v>92</v>
      </c>
      <c r="AA73" s="400" t="s">
        <v>326</v>
      </c>
      <c r="AB73" s="172" t="s">
        <v>352</v>
      </c>
      <c r="AC73" s="172"/>
    </row>
    <row r="74" s="213" customFormat="1" ht="36" hidden="1" spans="1:29">
      <c r="A74" s="366">
        <v>69</v>
      </c>
      <c r="B74" s="174" t="s">
        <v>353</v>
      </c>
      <c r="C74" s="372" t="s">
        <v>82</v>
      </c>
      <c r="D74" s="373" t="s">
        <v>83</v>
      </c>
      <c r="E74" s="373" t="s">
        <v>321</v>
      </c>
      <c r="F74" s="367" t="s">
        <v>85</v>
      </c>
      <c r="G74" s="172" t="s">
        <v>151</v>
      </c>
      <c r="H74" s="104" t="s">
        <v>354</v>
      </c>
      <c r="I74" s="172" t="s">
        <v>88</v>
      </c>
      <c r="J74" s="106" t="s">
        <v>355</v>
      </c>
      <c r="K74" s="185">
        <v>32</v>
      </c>
      <c r="L74" s="185">
        <v>8</v>
      </c>
      <c r="M74" s="185">
        <v>24</v>
      </c>
      <c r="N74" s="185">
        <v>0</v>
      </c>
      <c r="O74" s="185">
        <v>0</v>
      </c>
      <c r="P74" s="185">
        <v>24</v>
      </c>
      <c r="Q74" s="191">
        <v>1</v>
      </c>
      <c r="R74" s="191">
        <v>15</v>
      </c>
      <c r="S74" s="191">
        <v>60</v>
      </c>
      <c r="T74" s="191">
        <v>1</v>
      </c>
      <c r="U74" s="191">
        <v>2</v>
      </c>
      <c r="V74" s="191">
        <v>7</v>
      </c>
      <c r="W74" s="174" t="s">
        <v>324</v>
      </c>
      <c r="X74" s="174" t="s">
        <v>356</v>
      </c>
      <c r="Y74" s="172">
        <v>2022.4</v>
      </c>
      <c r="Z74" s="184" t="s">
        <v>92</v>
      </c>
      <c r="AA74" s="400" t="s">
        <v>326</v>
      </c>
      <c r="AB74" s="172" t="s">
        <v>357</v>
      </c>
      <c r="AC74" s="172"/>
    </row>
    <row r="75" s="213" customFormat="1" ht="36" hidden="1" spans="1:29">
      <c r="A75" s="366">
        <v>70</v>
      </c>
      <c r="B75" s="174" t="s">
        <v>344</v>
      </c>
      <c r="C75" s="372" t="s">
        <v>82</v>
      </c>
      <c r="D75" s="373" t="s">
        <v>83</v>
      </c>
      <c r="E75" s="373" t="s">
        <v>321</v>
      </c>
      <c r="F75" s="367" t="s">
        <v>85</v>
      </c>
      <c r="G75" s="172" t="s">
        <v>100</v>
      </c>
      <c r="H75" s="172" t="s">
        <v>358</v>
      </c>
      <c r="I75" s="172" t="s">
        <v>88</v>
      </c>
      <c r="J75" s="174" t="s">
        <v>359</v>
      </c>
      <c r="K75" s="185">
        <v>23</v>
      </c>
      <c r="L75" s="185">
        <v>8</v>
      </c>
      <c r="M75" s="185">
        <v>8</v>
      </c>
      <c r="N75" s="185">
        <v>0</v>
      </c>
      <c r="O75" s="185">
        <v>0</v>
      </c>
      <c r="P75" s="185">
        <v>15</v>
      </c>
      <c r="Q75" s="191">
        <v>1</v>
      </c>
      <c r="R75" s="191">
        <v>5</v>
      </c>
      <c r="S75" s="191">
        <v>21</v>
      </c>
      <c r="T75" s="191">
        <v>1</v>
      </c>
      <c r="U75" s="191">
        <v>3</v>
      </c>
      <c r="V75" s="191">
        <v>11</v>
      </c>
      <c r="W75" s="174" t="s">
        <v>324</v>
      </c>
      <c r="X75" s="174" t="s">
        <v>360</v>
      </c>
      <c r="Y75" s="172">
        <v>2022.4</v>
      </c>
      <c r="Z75" s="184" t="s">
        <v>92</v>
      </c>
      <c r="AA75" s="400" t="s">
        <v>326</v>
      </c>
      <c r="AB75" s="172" t="s">
        <v>358</v>
      </c>
      <c r="AC75" s="172"/>
    </row>
    <row r="76" s="213" customFormat="1" ht="36" hidden="1" spans="1:29">
      <c r="A76" s="366">
        <v>71</v>
      </c>
      <c r="B76" s="174" t="s">
        <v>361</v>
      </c>
      <c r="C76" s="372" t="s">
        <v>82</v>
      </c>
      <c r="D76" s="373" t="s">
        <v>83</v>
      </c>
      <c r="E76" s="373" t="s">
        <v>321</v>
      </c>
      <c r="F76" s="367" t="s">
        <v>85</v>
      </c>
      <c r="G76" s="172" t="s">
        <v>151</v>
      </c>
      <c r="H76" s="172" t="s">
        <v>362</v>
      </c>
      <c r="I76" s="172" t="s">
        <v>88</v>
      </c>
      <c r="J76" s="174" t="s">
        <v>363</v>
      </c>
      <c r="K76" s="185">
        <v>37</v>
      </c>
      <c r="L76" s="185">
        <v>10</v>
      </c>
      <c r="M76" s="185">
        <v>10</v>
      </c>
      <c r="N76" s="185">
        <v>0</v>
      </c>
      <c r="O76" s="185">
        <v>0</v>
      </c>
      <c r="P76" s="185">
        <v>27</v>
      </c>
      <c r="Q76" s="191">
        <v>1</v>
      </c>
      <c r="R76" s="191">
        <v>56</v>
      </c>
      <c r="S76" s="191">
        <v>148</v>
      </c>
      <c r="T76" s="191">
        <v>1</v>
      </c>
      <c r="U76" s="191">
        <v>25</v>
      </c>
      <c r="V76" s="191">
        <v>52</v>
      </c>
      <c r="W76" s="174" t="s">
        <v>324</v>
      </c>
      <c r="X76" s="174" t="s">
        <v>364</v>
      </c>
      <c r="Y76" s="172">
        <v>2022.4</v>
      </c>
      <c r="Z76" s="184" t="s">
        <v>92</v>
      </c>
      <c r="AA76" s="400" t="s">
        <v>326</v>
      </c>
      <c r="AB76" s="172" t="s">
        <v>362</v>
      </c>
      <c r="AC76" s="172"/>
    </row>
    <row r="77" s="213" customFormat="1" ht="48" hidden="1" spans="1:29">
      <c r="A77" s="366">
        <v>72</v>
      </c>
      <c r="B77" s="174" t="s">
        <v>365</v>
      </c>
      <c r="C77" s="372" t="s">
        <v>82</v>
      </c>
      <c r="D77" s="373" t="s">
        <v>83</v>
      </c>
      <c r="E77" s="373" t="s">
        <v>321</v>
      </c>
      <c r="F77" s="367" t="s">
        <v>85</v>
      </c>
      <c r="G77" s="172" t="s">
        <v>140</v>
      </c>
      <c r="H77" s="172" t="s">
        <v>366</v>
      </c>
      <c r="I77" s="172" t="s">
        <v>88</v>
      </c>
      <c r="J77" s="174" t="s">
        <v>367</v>
      </c>
      <c r="K77" s="185">
        <v>26</v>
      </c>
      <c r="L77" s="185">
        <v>6</v>
      </c>
      <c r="M77" s="185">
        <v>6</v>
      </c>
      <c r="N77" s="185">
        <v>0</v>
      </c>
      <c r="O77" s="185">
        <v>0</v>
      </c>
      <c r="P77" s="185">
        <v>20</v>
      </c>
      <c r="Q77" s="191">
        <v>1</v>
      </c>
      <c r="R77" s="191">
        <v>28</v>
      </c>
      <c r="S77" s="191">
        <v>130</v>
      </c>
      <c r="T77" s="191">
        <v>1</v>
      </c>
      <c r="U77" s="191">
        <v>93</v>
      </c>
      <c r="V77" s="191">
        <v>14</v>
      </c>
      <c r="W77" s="174" t="s">
        <v>368</v>
      </c>
      <c r="X77" s="174" t="s">
        <v>369</v>
      </c>
      <c r="Y77" s="172">
        <v>2022.4</v>
      </c>
      <c r="Z77" s="184" t="s">
        <v>92</v>
      </c>
      <c r="AA77" s="400" t="s">
        <v>326</v>
      </c>
      <c r="AB77" s="172" t="s">
        <v>370</v>
      </c>
      <c r="AC77" s="172"/>
    </row>
    <row r="78" s="213" customFormat="1" ht="36" hidden="1" spans="1:29">
      <c r="A78" s="366">
        <v>73</v>
      </c>
      <c r="B78" s="174" t="s">
        <v>371</v>
      </c>
      <c r="C78" s="372" t="s">
        <v>82</v>
      </c>
      <c r="D78" s="373" t="s">
        <v>83</v>
      </c>
      <c r="E78" s="373" t="s">
        <v>321</v>
      </c>
      <c r="F78" s="367" t="s">
        <v>85</v>
      </c>
      <c r="G78" s="367" t="s">
        <v>129</v>
      </c>
      <c r="H78" s="172" t="s">
        <v>341</v>
      </c>
      <c r="I78" s="172" t="s">
        <v>88</v>
      </c>
      <c r="J78" s="174" t="s">
        <v>372</v>
      </c>
      <c r="K78" s="185">
        <v>40</v>
      </c>
      <c r="L78" s="185">
        <v>10</v>
      </c>
      <c r="M78" s="185">
        <v>10</v>
      </c>
      <c r="N78" s="185">
        <v>0</v>
      </c>
      <c r="O78" s="185">
        <v>0</v>
      </c>
      <c r="P78" s="185">
        <v>30</v>
      </c>
      <c r="Q78" s="191">
        <v>1</v>
      </c>
      <c r="R78" s="191">
        <v>30</v>
      </c>
      <c r="S78" s="191">
        <v>67</v>
      </c>
      <c r="T78" s="191">
        <v>1</v>
      </c>
      <c r="U78" s="191">
        <v>11</v>
      </c>
      <c r="V78" s="191">
        <v>28</v>
      </c>
      <c r="W78" s="174" t="s">
        <v>324</v>
      </c>
      <c r="X78" s="174" t="s">
        <v>373</v>
      </c>
      <c r="Y78" s="172">
        <v>2022.4</v>
      </c>
      <c r="Z78" s="184" t="s">
        <v>92</v>
      </c>
      <c r="AA78" s="400" t="s">
        <v>326</v>
      </c>
      <c r="AB78" s="172" t="s">
        <v>341</v>
      </c>
      <c r="AC78" s="172"/>
    </row>
    <row r="79" s="62" customFormat="1" ht="54" hidden="1" customHeight="1" spans="1:29">
      <c r="A79" s="366">
        <v>74</v>
      </c>
      <c r="B79" s="174" t="s">
        <v>371</v>
      </c>
      <c r="C79" s="372" t="s">
        <v>82</v>
      </c>
      <c r="D79" s="373" t="s">
        <v>83</v>
      </c>
      <c r="E79" s="373" t="s">
        <v>321</v>
      </c>
      <c r="F79" s="367" t="s">
        <v>85</v>
      </c>
      <c r="G79" s="367" t="s">
        <v>129</v>
      </c>
      <c r="H79" s="172" t="s">
        <v>374</v>
      </c>
      <c r="I79" s="172" t="s">
        <v>88</v>
      </c>
      <c r="J79" s="174" t="s">
        <v>375</v>
      </c>
      <c r="K79" s="185">
        <v>25</v>
      </c>
      <c r="L79" s="185">
        <v>10</v>
      </c>
      <c r="M79" s="185">
        <v>10</v>
      </c>
      <c r="N79" s="185">
        <v>0</v>
      </c>
      <c r="O79" s="185">
        <v>0</v>
      </c>
      <c r="P79" s="185">
        <v>15</v>
      </c>
      <c r="Q79" s="191">
        <v>1</v>
      </c>
      <c r="R79" s="191">
        <v>13</v>
      </c>
      <c r="S79" s="191">
        <v>34</v>
      </c>
      <c r="T79" s="191">
        <v>1</v>
      </c>
      <c r="U79" s="191">
        <v>7</v>
      </c>
      <c r="V79" s="191">
        <v>19</v>
      </c>
      <c r="W79" s="174" t="s">
        <v>324</v>
      </c>
      <c r="X79" s="174" t="s">
        <v>376</v>
      </c>
      <c r="Y79" s="172">
        <v>2022.4</v>
      </c>
      <c r="Z79" s="184" t="s">
        <v>92</v>
      </c>
      <c r="AA79" s="400" t="s">
        <v>326</v>
      </c>
      <c r="AB79" s="172" t="s">
        <v>374</v>
      </c>
      <c r="AC79" s="172"/>
    </row>
    <row r="80" s="62" customFormat="1" ht="56" hidden="1" customHeight="1" spans="1:29">
      <c r="A80" s="366">
        <v>75</v>
      </c>
      <c r="B80" s="174" t="s">
        <v>377</v>
      </c>
      <c r="C80" s="372" t="s">
        <v>82</v>
      </c>
      <c r="D80" s="373" t="s">
        <v>83</v>
      </c>
      <c r="E80" s="373" t="s">
        <v>321</v>
      </c>
      <c r="F80" s="367" t="s">
        <v>85</v>
      </c>
      <c r="G80" s="367" t="s">
        <v>132</v>
      </c>
      <c r="H80" s="172" t="s">
        <v>378</v>
      </c>
      <c r="I80" s="172" t="s">
        <v>88</v>
      </c>
      <c r="J80" s="174" t="s">
        <v>379</v>
      </c>
      <c r="K80" s="185">
        <v>36</v>
      </c>
      <c r="L80" s="185">
        <v>10</v>
      </c>
      <c r="M80" s="185">
        <v>10</v>
      </c>
      <c r="N80" s="185">
        <v>0</v>
      </c>
      <c r="O80" s="185">
        <v>0</v>
      </c>
      <c r="P80" s="185">
        <v>26</v>
      </c>
      <c r="Q80" s="191">
        <v>1</v>
      </c>
      <c r="R80" s="191">
        <v>24</v>
      </c>
      <c r="S80" s="191">
        <v>62</v>
      </c>
      <c r="T80" s="191">
        <v>1</v>
      </c>
      <c r="U80" s="191">
        <v>10</v>
      </c>
      <c r="V80" s="191">
        <v>26</v>
      </c>
      <c r="W80" s="174" t="s">
        <v>324</v>
      </c>
      <c r="X80" s="174" t="s">
        <v>380</v>
      </c>
      <c r="Y80" s="172">
        <v>2022.4</v>
      </c>
      <c r="Z80" s="184" t="s">
        <v>92</v>
      </c>
      <c r="AA80" s="400" t="s">
        <v>326</v>
      </c>
      <c r="AB80" s="172" t="s">
        <v>378</v>
      </c>
      <c r="AC80" s="172"/>
    </row>
    <row r="81" s="62" customFormat="1" ht="56" hidden="1" customHeight="1" spans="1:29">
      <c r="A81" s="366">
        <v>76</v>
      </c>
      <c r="B81" s="114" t="s">
        <v>381</v>
      </c>
      <c r="C81" s="372" t="s">
        <v>82</v>
      </c>
      <c r="D81" s="373" t="s">
        <v>83</v>
      </c>
      <c r="E81" s="373" t="s">
        <v>321</v>
      </c>
      <c r="F81" s="367" t="s">
        <v>85</v>
      </c>
      <c r="G81" s="124" t="s">
        <v>100</v>
      </c>
      <c r="H81" s="104" t="s">
        <v>382</v>
      </c>
      <c r="I81" s="172" t="s">
        <v>88</v>
      </c>
      <c r="J81" s="106" t="s">
        <v>383</v>
      </c>
      <c r="K81" s="185">
        <v>23</v>
      </c>
      <c r="L81" s="378">
        <v>8</v>
      </c>
      <c r="M81" s="185">
        <v>8</v>
      </c>
      <c r="N81" s="185">
        <v>0</v>
      </c>
      <c r="O81" s="185">
        <v>0</v>
      </c>
      <c r="P81" s="185">
        <v>15</v>
      </c>
      <c r="Q81" s="191">
        <v>1</v>
      </c>
      <c r="R81" s="191">
        <v>22</v>
      </c>
      <c r="S81" s="191">
        <v>56</v>
      </c>
      <c r="T81" s="191">
        <v>1</v>
      </c>
      <c r="U81" s="191">
        <v>9</v>
      </c>
      <c r="V81" s="191">
        <v>21</v>
      </c>
      <c r="W81" s="174" t="s">
        <v>324</v>
      </c>
      <c r="X81" s="174" t="s">
        <v>384</v>
      </c>
      <c r="Y81" s="172">
        <v>2022.4</v>
      </c>
      <c r="Z81" s="184" t="s">
        <v>92</v>
      </c>
      <c r="AA81" s="400" t="s">
        <v>326</v>
      </c>
      <c r="AB81" s="172" t="s">
        <v>385</v>
      </c>
      <c r="AC81" s="172"/>
    </row>
    <row r="82" s="215" customFormat="1" ht="56" hidden="1" customHeight="1" spans="1:29">
      <c r="A82" s="366">
        <v>77</v>
      </c>
      <c r="B82" s="174" t="s">
        <v>386</v>
      </c>
      <c r="C82" s="372" t="s">
        <v>82</v>
      </c>
      <c r="D82" s="373" t="s">
        <v>83</v>
      </c>
      <c r="E82" s="373" t="s">
        <v>321</v>
      </c>
      <c r="F82" s="367" t="s">
        <v>387</v>
      </c>
      <c r="G82" s="172" t="s">
        <v>86</v>
      </c>
      <c r="H82" s="172" t="s">
        <v>388</v>
      </c>
      <c r="I82" s="172" t="s">
        <v>88</v>
      </c>
      <c r="J82" s="174" t="s">
        <v>389</v>
      </c>
      <c r="K82" s="185">
        <v>240</v>
      </c>
      <c r="L82" s="185">
        <v>10</v>
      </c>
      <c r="M82" s="185">
        <v>10</v>
      </c>
      <c r="N82" s="185">
        <v>0</v>
      </c>
      <c r="O82" s="185">
        <v>0</v>
      </c>
      <c r="P82" s="185">
        <v>230</v>
      </c>
      <c r="Q82" s="191">
        <v>1</v>
      </c>
      <c r="R82" s="191">
        <v>9</v>
      </c>
      <c r="S82" s="191">
        <v>36</v>
      </c>
      <c r="T82" s="191">
        <v>0</v>
      </c>
      <c r="U82" s="191">
        <v>3</v>
      </c>
      <c r="V82" s="191">
        <v>15</v>
      </c>
      <c r="W82" s="174" t="s">
        <v>390</v>
      </c>
      <c r="X82" s="174" t="s">
        <v>391</v>
      </c>
      <c r="Y82" s="172">
        <v>2022.4</v>
      </c>
      <c r="Z82" s="184" t="s">
        <v>92</v>
      </c>
      <c r="AA82" s="400" t="s">
        <v>326</v>
      </c>
      <c r="AB82" s="172" t="s">
        <v>392</v>
      </c>
      <c r="AC82" s="172"/>
    </row>
    <row r="83" s="216" customFormat="1" ht="63" hidden="1" customHeight="1" spans="1:29">
      <c r="A83" s="366">
        <v>78</v>
      </c>
      <c r="B83" s="174" t="s">
        <v>393</v>
      </c>
      <c r="C83" s="372" t="s">
        <v>82</v>
      </c>
      <c r="D83" s="373" t="s">
        <v>83</v>
      </c>
      <c r="E83" s="373" t="s">
        <v>321</v>
      </c>
      <c r="F83" s="367" t="s">
        <v>387</v>
      </c>
      <c r="G83" s="172" t="s">
        <v>147</v>
      </c>
      <c r="H83" s="172" t="s">
        <v>394</v>
      </c>
      <c r="I83" s="172" t="s">
        <v>88</v>
      </c>
      <c r="J83" s="174" t="s">
        <v>395</v>
      </c>
      <c r="K83" s="185">
        <v>25</v>
      </c>
      <c r="L83" s="185">
        <v>5</v>
      </c>
      <c r="M83" s="185">
        <v>5</v>
      </c>
      <c r="N83" s="185">
        <v>0</v>
      </c>
      <c r="O83" s="185">
        <v>0</v>
      </c>
      <c r="P83" s="185">
        <v>20</v>
      </c>
      <c r="Q83" s="191">
        <v>1</v>
      </c>
      <c r="R83" s="191">
        <v>8</v>
      </c>
      <c r="S83" s="191">
        <v>32</v>
      </c>
      <c r="T83" s="191">
        <v>1</v>
      </c>
      <c r="U83" s="191">
        <v>3</v>
      </c>
      <c r="V83" s="191">
        <v>12</v>
      </c>
      <c r="W83" s="174" t="s">
        <v>324</v>
      </c>
      <c r="X83" s="174" t="s">
        <v>396</v>
      </c>
      <c r="Y83" s="172">
        <v>2022.4</v>
      </c>
      <c r="Z83" s="184" t="s">
        <v>92</v>
      </c>
      <c r="AA83" s="400" t="s">
        <v>326</v>
      </c>
      <c r="AB83" s="172" t="s">
        <v>397</v>
      </c>
      <c r="AC83" s="172"/>
    </row>
    <row r="84" s="216" customFormat="1" ht="71" hidden="1" customHeight="1" spans="1:29">
      <c r="A84" s="366">
        <v>79</v>
      </c>
      <c r="B84" s="174" t="s">
        <v>398</v>
      </c>
      <c r="C84" s="372" t="s">
        <v>82</v>
      </c>
      <c r="D84" s="373" t="s">
        <v>83</v>
      </c>
      <c r="E84" s="373" t="s">
        <v>321</v>
      </c>
      <c r="F84" s="367" t="s">
        <v>387</v>
      </c>
      <c r="G84" s="367" t="s">
        <v>116</v>
      </c>
      <c r="H84" s="172" t="s">
        <v>399</v>
      </c>
      <c r="I84" s="172" t="s">
        <v>88</v>
      </c>
      <c r="J84" s="174" t="s">
        <v>400</v>
      </c>
      <c r="K84" s="185">
        <v>30</v>
      </c>
      <c r="L84" s="185">
        <v>5</v>
      </c>
      <c r="M84" s="185">
        <v>5</v>
      </c>
      <c r="N84" s="185">
        <v>0</v>
      </c>
      <c r="O84" s="185">
        <v>0</v>
      </c>
      <c r="P84" s="185">
        <v>25</v>
      </c>
      <c r="Q84" s="191">
        <v>1</v>
      </c>
      <c r="R84" s="191">
        <v>8</v>
      </c>
      <c r="S84" s="191">
        <v>35</v>
      </c>
      <c r="T84" s="191">
        <v>1</v>
      </c>
      <c r="U84" s="191">
        <v>2</v>
      </c>
      <c r="V84" s="191">
        <v>7</v>
      </c>
      <c r="W84" s="174" t="s">
        <v>324</v>
      </c>
      <c r="X84" s="174" t="s">
        <v>401</v>
      </c>
      <c r="Y84" s="172">
        <v>2022.4</v>
      </c>
      <c r="Z84" s="184" t="s">
        <v>92</v>
      </c>
      <c r="AA84" s="400" t="s">
        <v>326</v>
      </c>
      <c r="AB84" s="172" t="s">
        <v>402</v>
      </c>
      <c r="AC84" s="172"/>
    </row>
    <row r="85" s="62" customFormat="1" ht="32" hidden="1" customHeight="1" spans="1:29">
      <c r="A85" s="366">
        <v>80</v>
      </c>
      <c r="B85" s="174" t="s">
        <v>403</v>
      </c>
      <c r="C85" s="372" t="s">
        <v>82</v>
      </c>
      <c r="D85" s="373" t="s">
        <v>83</v>
      </c>
      <c r="E85" s="373" t="s">
        <v>321</v>
      </c>
      <c r="F85" s="367" t="s">
        <v>387</v>
      </c>
      <c r="G85" s="172" t="s">
        <v>151</v>
      </c>
      <c r="H85" s="172" t="s">
        <v>404</v>
      </c>
      <c r="I85" s="172" t="s">
        <v>88</v>
      </c>
      <c r="J85" s="174" t="s">
        <v>405</v>
      </c>
      <c r="K85" s="185">
        <v>55</v>
      </c>
      <c r="L85" s="185">
        <v>5</v>
      </c>
      <c r="M85" s="185">
        <v>5</v>
      </c>
      <c r="N85" s="185">
        <v>0</v>
      </c>
      <c r="O85" s="185">
        <v>0</v>
      </c>
      <c r="P85" s="185">
        <v>50</v>
      </c>
      <c r="Q85" s="191">
        <v>1</v>
      </c>
      <c r="R85" s="191">
        <v>6</v>
      </c>
      <c r="S85" s="191">
        <v>15</v>
      </c>
      <c r="T85" s="191">
        <v>1</v>
      </c>
      <c r="U85" s="191">
        <v>3</v>
      </c>
      <c r="V85" s="191">
        <v>12</v>
      </c>
      <c r="W85" s="174" t="s">
        <v>324</v>
      </c>
      <c r="X85" s="174" t="s">
        <v>406</v>
      </c>
      <c r="Y85" s="172">
        <v>2022.4</v>
      </c>
      <c r="Z85" s="184" t="s">
        <v>92</v>
      </c>
      <c r="AA85" s="400" t="s">
        <v>326</v>
      </c>
      <c r="AB85" s="172" t="s">
        <v>407</v>
      </c>
      <c r="AC85" s="172"/>
    </row>
    <row r="86" s="216" customFormat="1" ht="70" hidden="1" customHeight="1" spans="1:29">
      <c r="A86" s="366">
        <v>81</v>
      </c>
      <c r="B86" s="174" t="s">
        <v>408</v>
      </c>
      <c r="C86" s="372" t="s">
        <v>82</v>
      </c>
      <c r="D86" s="373" t="s">
        <v>83</v>
      </c>
      <c r="E86" s="373" t="s">
        <v>321</v>
      </c>
      <c r="F86" s="367" t="s">
        <v>387</v>
      </c>
      <c r="G86" s="172" t="s">
        <v>129</v>
      </c>
      <c r="H86" s="172" t="s">
        <v>409</v>
      </c>
      <c r="I86" s="172" t="s">
        <v>88</v>
      </c>
      <c r="J86" s="174" t="s">
        <v>410</v>
      </c>
      <c r="K86" s="185">
        <v>25</v>
      </c>
      <c r="L86" s="185">
        <v>5</v>
      </c>
      <c r="M86" s="185">
        <v>5</v>
      </c>
      <c r="N86" s="185">
        <v>0</v>
      </c>
      <c r="O86" s="185">
        <v>0</v>
      </c>
      <c r="P86" s="185">
        <v>20</v>
      </c>
      <c r="Q86" s="191">
        <v>1</v>
      </c>
      <c r="R86" s="191">
        <v>5</v>
      </c>
      <c r="S86" s="191">
        <v>12</v>
      </c>
      <c r="T86" s="191">
        <v>1</v>
      </c>
      <c r="U86" s="191">
        <v>2</v>
      </c>
      <c r="V86" s="191">
        <v>5</v>
      </c>
      <c r="W86" s="174" t="s">
        <v>324</v>
      </c>
      <c r="X86" s="174" t="s">
        <v>411</v>
      </c>
      <c r="Y86" s="172">
        <v>2022.4</v>
      </c>
      <c r="Z86" s="184" t="s">
        <v>92</v>
      </c>
      <c r="AA86" s="400" t="s">
        <v>326</v>
      </c>
      <c r="AB86" s="172" t="s">
        <v>412</v>
      </c>
      <c r="AC86" s="172"/>
    </row>
    <row r="87" s="62" customFormat="1" ht="67" hidden="1" customHeight="1" spans="1:29">
      <c r="A87" s="366">
        <v>82</v>
      </c>
      <c r="B87" s="384" t="s">
        <v>413</v>
      </c>
      <c r="C87" s="372" t="s">
        <v>82</v>
      </c>
      <c r="D87" s="375" t="s">
        <v>414</v>
      </c>
      <c r="E87" s="385" t="s">
        <v>415</v>
      </c>
      <c r="F87" s="385" t="s">
        <v>85</v>
      </c>
      <c r="G87" s="173" t="s">
        <v>416</v>
      </c>
      <c r="H87" s="173"/>
      <c r="I87" s="173" t="s">
        <v>88</v>
      </c>
      <c r="J87" s="380" t="s">
        <v>417</v>
      </c>
      <c r="K87" s="185">
        <v>360</v>
      </c>
      <c r="L87" s="186">
        <v>360</v>
      </c>
      <c r="M87" s="185">
        <v>200</v>
      </c>
      <c r="N87" s="185">
        <v>160</v>
      </c>
      <c r="O87" s="186">
        <v>0</v>
      </c>
      <c r="P87" s="185">
        <v>0</v>
      </c>
      <c r="Q87" s="191">
        <v>218</v>
      </c>
      <c r="R87" s="191">
        <v>1500</v>
      </c>
      <c r="S87" s="191">
        <v>1500</v>
      </c>
      <c r="T87" s="191">
        <v>218</v>
      </c>
      <c r="U87" s="191">
        <v>1500</v>
      </c>
      <c r="V87" s="191">
        <v>1500</v>
      </c>
      <c r="W87" s="380" t="s">
        <v>418</v>
      </c>
      <c r="X87" s="380" t="s">
        <v>419</v>
      </c>
      <c r="Y87" s="173">
        <v>2022.1</v>
      </c>
      <c r="Z87" s="173">
        <v>2022.12</v>
      </c>
      <c r="AA87" s="173" t="s">
        <v>420</v>
      </c>
      <c r="AB87" s="173" t="s">
        <v>420</v>
      </c>
      <c r="AC87" s="401"/>
    </row>
    <row r="88" s="62" customFormat="1" ht="44" customHeight="1" spans="1:29">
      <c r="A88" s="366">
        <v>83</v>
      </c>
      <c r="B88" s="380" t="s">
        <v>421</v>
      </c>
      <c r="C88" s="367" t="s">
        <v>82</v>
      </c>
      <c r="D88" s="367" t="s">
        <v>156</v>
      </c>
      <c r="E88" s="367" t="s">
        <v>157</v>
      </c>
      <c r="F88" s="386" t="s">
        <v>85</v>
      </c>
      <c r="G88" s="386" t="s">
        <v>422</v>
      </c>
      <c r="H88" s="173" t="s">
        <v>423</v>
      </c>
      <c r="I88" s="173" t="s">
        <v>88</v>
      </c>
      <c r="J88" s="380" t="s">
        <v>424</v>
      </c>
      <c r="K88" s="185">
        <v>6260</v>
      </c>
      <c r="L88" s="186">
        <v>2000</v>
      </c>
      <c r="M88" s="391">
        <v>2000</v>
      </c>
      <c r="N88" s="185">
        <v>0</v>
      </c>
      <c r="O88" s="185">
        <v>4260</v>
      </c>
      <c r="P88" s="185">
        <v>0</v>
      </c>
      <c r="Q88" s="379">
        <v>27</v>
      </c>
      <c r="R88" s="379">
        <v>14907</v>
      </c>
      <c r="S88" s="379">
        <v>48364</v>
      </c>
      <c r="T88" s="379">
        <v>6</v>
      </c>
      <c r="U88" s="379">
        <v>112</v>
      </c>
      <c r="V88" s="379">
        <v>418</v>
      </c>
      <c r="W88" s="380" t="s">
        <v>425</v>
      </c>
      <c r="X88" s="380" t="s">
        <v>426</v>
      </c>
      <c r="Y88" s="172">
        <v>2022.4</v>
      </c>
      <c r="Z88" s="184" t="s">
        <v>92</v>
      </c>
      <c r="AA88" s="172" t="s">
        <v>98</v>
      </c>
      <c r="AB88" s="173" t="s">
        <v>98</v>
      </c>
      <c r="AC88" s="401"/>
    </row>
    <row r="89" s="217" customFormat="1" ht="39" customHeight="1" spans="1:29">
      <c r="A89" s="366">
        <v>84</v>
      </c>
      <c r="B89" s="380" t="s">
        <v>427</v>
      </c>
      <c r="C89" s="367" t="s">
        <v>82</v>
      </c>
      <c r="D89" s="367" t="s">
        <v>428</v>
      </c>
      <c r="E89" s="367" t="s">
        <v>429</v>
      </c>
      <c r="F89" s="386" t="s">
        <v>85</v>
      </c>
      <c r="G89" s="173" t="s">
        <v>430</v>
      </c>
      <c r="H89" s="173"/>
      <c r="I89" s="173" t="s">
        <v>431</v>
      </c>
      <c r="J89" s="380" t="s">
        <v>432</v>
      </c>
      <c r="K89" s="185">
        <v>100</v>
      </c>
      <c r="L89" s="186">
        <v>100</v>
      </c>
      <c r="M89" s="185">
        <v>100</v>
      </c>
      <c r="N89" s="185">
        <v>0</v>
      </c>
      <c r="O89" s="185">
        <v>0</v>
      </c>
      <c r="P89" s="185">
        <v>0</v>
      </c>
      <c r="Q89" s="379">
        <v>218</v>
      </c>
      <c r="R89" s="379">
        <v>500</v>
      </c>
      <c r="S89" s="379">
        <v>500</v>
      </c>
      <c r="T89" s="379">
        <v>60</v>
      </c>
      <c r="U89" s="379">
        <v>130</v>
      </c>
      <c r="V89" s="379">
        <v>300</v>
      </c>
      <c r="W89" s="380" t="s">
        <v>433</v>
      </c>
      <c r="X89" s="380" t="s">
        <v>433</v>
      </c>
      <c r="Y89" s="172">
        <v>2022.4</v>
      </c>
      <c r="Z89" s="184" t="s">
        <v>92</v>
      </c>
      <c r="AA89" s="172" t="s">
        <v>98</v>
      </c>
      <c r="AB89" s="173" t="s">
        <v>434</v>
      </c>
      <c r="AC89" s="367"/>
    </row>
    <row r="90" s="218" customFormat="1" ht="37" customHeight="1" spans="1:29">
      <c r="A90" s="366">
        <v>85</v>
      </c>
      <c r="B90" s="174" t="s">
        <v>435</v>
      </c>
      <c r="C90" s="367" t="s">
        <v>82</v>
      </c>
      <c r="D90" s="367" t="s">
        <v>265</v>
      </c>
      <c r="E90" s="367" t="s">
        <v>436</v>
      </c>
      <c r="F90" s="385" t="s">
        <v>85</v>
      </c>
      <c r="G90" s="172" t="s">
        <v>416</v>
      </c>
      <c r="H90" s="172"/>
      <c r="I90" s="172" t="s">
        <v>88</v>
      </c>
      <c r="J90" s="174" t="s">
        <v>437</v>
      </c>
      <c r="K90" s="185">
        <v>76.8</v>
      </c>
      <c r="L90" s="378">
        <v>76.8</v>
      </c>
      <c r="M90" s="378">
        <v>0</v>
      </c>
      <c r="N90" s="185">
        <v>0</v>
      </c>
      <c r="O90" s="185">
        <v>0</v>
      </c>
      <c r="P90" s="185">
        <v>0</v>
      </c>
      <c r="Q90" s="191">
        <v>60</v>
      </c>
      <c r="R90" s="191">
        <v>1000</v>
      </c>
      <c r="S90" s="191">
        <v>3200</v>
      </c>
      <c r="T90" s="191">
        <v>10</v>
      </c>
      <c r="U90" s="191">
        <v>100</v>
      </c>
      <c r="V90" s="191">
        <v>300</v>
      </c>
      <c r="W90" s="174" t="s">
        <v>437</v>
      </c>
      <c r="X90" s="174" t="s">
        <v>438</v>
      </c>
      <c r="Y90" s="172">
        <v>2022.4</v>
      </c>
      <c r="Z90" s="184" t="s">
        <v>92</v>
      </c>
      <c r="AA90" s="172" t="s">
        <v>98</v>
      </c>
      <c r="AB90" s="173" t="s">
        <v>98</v>
      </c>
      <c r="AC90" s="367"/>
    </row>
    <row r="91" s="218" customFormat="1" ht="37" customHeight="1" spans="1:29">
      <c r="A91" s="366">
        <v>86</v>
      </c>
      <c r="B91" s="171" t="s">
        <v>439</v>
      </c>
      <c r="C91" s="367" t="s">
        <v>82</v>
      </c>
      <c r="D91" s="375" t="s">
        <v>156</v>
      </c>
      <c r="E91" s="367" t="s">
        <v>440</v>
      </c>
      <c r="F91" s="385" t="s">
        <v>85</v>
      </c>
      <c r="G91" s="172" t="s">
        <v>416</v>
      </c>
      <c r="H91" s="172"/>
      <c r="I91" s="172" t="s">
        <v>88</v>
      </c>
      <c r="J91" s="174" t="s">
        <v>441</v>
      </c>
      <c r="K91" s="185">
        <v>100</v>
      </c>
      <c r="L91" s="186">
        <v>100</v>
      </c>
      <c r="M91" s="185">
        <v>100</v>
      </c>
      <c r="N91" s="185">
        <v>0</v>
      </c>
      <c r="O91" s="186">
        <v>0</v>
      </c>
      <c r="P91" s="185">
        <v>0</v>
      </c>
      <c r="Q91" s="187">
        <v>120</v>
      </c>
      <c r="R91" s="187">
        <v>1250</v>
      </c>
      <c r="S91" s="187">
        <v>3650</v>
      </c>
      <c r="T91" s="187">
        <v>85</v>
      </c>
      <c r="U91" s="187">
        <v>150</v>
      </c>
      <c r="V91" s="187">
        <v>456</v>
      </c>
      <c r="W91" s="174" t="s">
        <v>442</v>
      </c>
      <c r="X91" s="174" t="s">
        <v>442</v>
      </c>
      <c r="Y91" s="172">
        <v>2022.4</v>
      </c>
      <c r="Z91" s="184" t="s">
        <v>92</v>
      </c>
      <c r="AA91" s="172" t="s">
        <v>98</v>
      </c>
      <c r="AB91" s="173" t="s">
        <v>98</v>
      </c>
      <c r="AC91" s="367"/>
    </row>
    <row r="92" s="218" customFormat="1" ht="37" customHeight="1" spans="1:29">
      <c r="A92" s="366">
        <v>87</v>
      </c>
      <c r="B92" s="174" t="s">
        <v>443</v>
      </c>
      <c r="C92" s="367" t="s">
        <v>82</v>
      </c>
      <c r="D92" s="367" t="s">
        <v>83</v>
      </c>
      <c r="E92" s="375" t="s">
        <v>289</v>
      </c>
      <c r="F92" s="385" t="s">
        <v>85</v>
      </c>
      <c r="G92" s="367" t="s">
        <v>137</v>
      </c>
      <c r="H92" s="172" t="s">
        <v>444</v>
      </c>
      <c r="I92" s="172" t="s">
        <v>88</v>
      </c>
      <c r="J92" s="174" t="s">
        <v>445</v>
      </c>
      <c r="K92" s="185">
        <v>250.5</v>
      </c>
      <c r="L92" s="186">
        <v>200</v>
      </c>
      <c r="M92" s="185">
        <v>200</v>
      </c>
      <c r="N92" s="185">
        <v>0</v>
      </c>
      <c r="O92" s="185">
        <v>0</v>
      </c>
      <c r="P92" s="185">
        <v>50.5</v>
      </c>
      <c r="Q92" s="187">
        <v>3</v>
      </c>
      <c r="R92" s="187">
        <v>300</v>
      </c>
      <c r="S92" s="187">
        <v>1200</v>
      </c>
      <c r="T92" s="187">
        <v>3</v>
      </c>
      <c r="U92" s="187">
        <v>200</v>
      </c>
      <c r="V92" s="187">
        <v>1100</v>
      </c>
      <c r="W92" s="174" t="s">
        <v>446</v>
      </c>
      <c r="X92" s="174" t="s">
        <v>447</v>
      </c>
      <c r="Y92" s="172">
        <v>2022.4</v>
      </c>
      <c r="Z92" s="184" t="s">
        <v>92</v>
      </c>
      <c r="AA92" s="172" t="s">
        <v>98</v>
      </c>
      <c r="AB92" s="173" t="s">
        <v>98</v>
      </c>
      <c r="AC92" s="367"/>
    </row>
    <row r="93" s="218" customFormat="1" ht="29" hidden="1" customHeight="1" spans="1:29">
      <c r="A93" s="366">
        <v>88</v>
      </c>
      <c r="B93" s="380" t="s">
        <v>448</v>
      </c>
      <c r="C93" s="367" t="s">
        <v>82</v>
      </c>
      <c r="D93" s="367" t="s">
        <v>83</v>
      </c>
      <c r="E93" s="367" t="s">
        <v>449</v>
      </c>
      <c r="F93" s="385" t="s">
        <v>85</v>
      </c>
      <c r="G93" s="172" t="s">
        <v>416</v>
      </c>
      <c r="H93" s="172"/>
      <c r="I93" s="172" t="s">
        <v>88</v>
      </c>
      <c r="J93" s="174" t="s">
        <v>450</v>
      </c>
      <c r="K93" s="185">
        <v>40</v>
      </c>
      <c r="L93" s="186">
        <v>40</v>
      </c>
      <c r="M93" s="185">
        <v>0</v>
      </c>
      <c r="N93" s="185">
        <v>40</v>
      </c>
      <c r="O93" s="185">
        <v>0</v>
      </c>
      <c r="P93" s="185">
        <v>0</v>
      </c>
      <c r="Q93" s="191">
        <v>20</v>
      </c>
      <c r="R93" s="191">
        <v>60</v>
      </c>
      <c r="S93" s="191">
        <v>120</v>
      </c>
      <c r="T93" s="191">
        <v>20</v>
      </c>
      <c r="U93" s="191">
        <v>40</v>
      </c>
      <c r="V93" s="191">
        <v>40</v>
      </c>
      <c r="W93" s="174" t="s">
        <v>451</v>
      </c>
      <c r="X93" s="174" t="s">
        <v>452</v>
      </c>
      <c r="Y93" s="172">
        <v>2022.4</v>
      </c>
      <c r="Z93" s="184" t="s">
        <v>92</v>
      </c>
      <c r="AA93" s="172" t="s">
        <v>453</v>
      </c>
      <c r="AB93" s="172" t="s">
        <v>453</v>
      </c>
      <c r="AC93" s="386"/>
    </row>
    <row r="94" s="218" customFormat="1" ht="27" customHeight="1" spans="1:29">
      <c r="A94" s="366">
        <v>89</v>
      </c>
      <c r="B94" s="174" t="s">
        <v>454</v>
      </c>
      <c r="C94" s="367" t="s">
        <v>82</v>
      </c>
      <c r="D94" s="367" t="s">
        <v>265</v>
      </c>
      <c r="E94" s="375" t="s">
        <v>455</v>
      </c>
      <c r="F94" s="367" t="s">
        <v>85</v>
      </c>
      <c r="G94" s="367" t="s">
        <v>456</v>
      </c>
      <c r="H94" s="172" t="s">
        <v>457</v>
      </c>
      <c r="I94" s="172" t="s">
        <v>88</v>
      </c>
      <c r="J94" s="174" t="s">
        <v>458</v>
      </c>
      <c r="K94" s="185">
        <v>200</v>
      </c>
      <c r="L94" s="185">
        <v>150</v>
      </c>
      <c r="M94" s="185">
        <v>0</v>
      </c>
      <c r="N94" s="185">
        <v>150</v>
      </c>
      <c r="O94" s="185">
        <v>0</v>
      </c>
      <c r="P94" s="185">
        <v>0</v>
      </c>
      <c r="Q94" s="191">
        <v>208</v>
      </c>
      <c r="R94" s="191">
        <v>30000</v>
      </c>
      <c r="S94" s="191">
        <v>30000</v>
      </c>
      <c r="T94" s="191">
        <v>15</v>
      </c>
      <c r="U94" s="191">
        <v>900</v>
      </c>
      <c r="V94" s="191">
        <v>2600</v>
      </c>
      <c r="W94" s="174" t="s">
        <v>459</v>
      </c>
      <c r="X94" s="174" t="s">
        <v>460</v>
      </c>
      <c r="Y94" s="172">
        <v>2022.4</v>
      </c>
      <c r="Z94" s="184" t="s">
        <v>92</v>
      </c>
      <c r="AA94" s="172" t="s">
        <v>98</v>
      </c>
      <c r="AB94" s="172" t="s">
        <v>461</v>
      </c>
      <c r="AC94" s="367"/>
    </row>
    <row r="95" s="218" customFormat="1" ht="27" hidden="1" customHeight="1" spans="1:29">
      <c r="A95" s="366">
        <v>90</v>
      </c>
      <c r="B95" s="380" t="s">
        <v>462</v>
      </c>
      <c r="C95" s="367" t="s">
        <v>82</v>
      </c>
      <c r="D95" s="367" t="s">
        <v>265</v>
      </c>
      <c r="E95" s="375" t="s">
        <v>463</v>
      </c>
      <c r="F95" s="386" t="s">
        <v>85</v>
      </c>
      <c r="G95" s="386" t="s">
        <v>464</v>
      </c>
      <c r="H95" s="173" t="s">
        <v>465</v>
      </c>
      <c r="I95" s="172" t="s">
        <v>88</v>
      </c>
      <c r="J95" s="380" t="s">
        <v>466</v>
      </c>
      <c r="K95" s="185">
        <v>80</v>
      </c>
      <c r="L95" s="186">
        <v>80</v>
      </c>
      <c r="M95" s="185">
        <v>0</v>
      </c>
      <c r="N95" s="185">
        <v>80</v>
      </c>
      <c r="O95" s="185">
        <v>0</v>
      </c>
      <c r="P95" s="185">
        <v>0</v>
      </c>
      <c r="Q95" s="191">
        <v>50</v>
      </c>
      <c r="R95" s="191">
        <v>20000</v>
      </c>
      <c r="S95" s="191">
        <v>100000</v>
      </c>
      <c r="T95" s="191">
        <v>15</v>
      </c>
      <c r="U95" s="191">
        <v>980</v>
      </c>
      <c r="V95" s="191">
        <v>3000</v>
      </c>
      <c r="W95" s="380" t="s">
        <v>467</v>
      </c>
      <c r="X95" s="380" t="s">
        <v>468</v>
      </c>
      <c r="Y95" s="172">
        <v>2022.4</v>
      </c>
      <c r="Z95" s="184" t="s">
        <v>92</v>
      </c>
      <c r="AA95" s="173" t="s">
        <v>469</v>
      </c>
      <c r="AB95" s="173" t="s">
        <v>470</v>
      </c>
      <c r="AC95" s="386"/>
    </row>
    <row r="96" s="218" customFormat="1" ht="27" hidden="1" customHeight="1" spans="1:29">
      <c r="A96" s="366">
        <v>91</v>
      </c>
      <c r="B96" s="171" t="s">
        <v>471</v>
      </c>
      <c r="C96" s="367" t="s">
        <v>82</v>
      </c>
      <c r="D96" s="367" t="s">
        <v>428</v>
      </c>
      <c r="E96" s="375" t="s">
        <v>429</v>
      </c>
      <c r="F96" s="385" t="s">
        <v>85</v>
      </c>
      <c r="G96" s="173" t="s">
        <v>416</v>
      </c>
      <c r="H96" s="173"/>
      <c r="I96" s="172" t="s">
        <v>88</v>
      </c>
      <c r="J96" s="380" t="s">
        <v>472</v>
      </c>
      <c r="K96" s="185">
        <v>80.56</v>
      </c>
      <c r="L96" s="392">
        <v>80.56</v>
      </c>
      <c r="M96" s="378">
        <v>0</v>
      </c>
      <c r="N96" s="185">
        <v>20</v>
      </c>
      <c r="O96" s="186">
        <v>0</v>
      </c>
      <c r="P96" s="185">
        <v>0</v>
      </c>
      <c r="Q96" s="191">
        <v>85</v>
      </c>
      <c r="R96" s="191">
        <v>668</v>
      </c>
      <c r="S96" s="191">
        <v>668</v>
      </c>
      <c r="T96" s="191">
        <v>85</v>
      </c>
      <c r="U96" s="191">
        <v>668</v>
      </c>
      <c r="V96" s="191">
        <v>668</v>
      </c>
      <c r="W96" s="380" t="s">
        <v>473</v>
      </c>
      <c r="X96" s="380" t="s">
        <v>474</v>
      </c>
      <c r="Y96" s="172">
        <v>2022.4</v>
      </c>
      <c r="Z96" s="184" t="s">
        <v>92</v>
      </c>
      <c r="AA96" s="173" t="s">
        <v>420</v>
      </c>
      <c r="AB96" s="173" t="s">
        <v>420</v>
      </c>
      <c r="AC96" s="386"/>
    </row>
    <row r="97" s="219" customFormat="1" ht="27" hidden="1" customHeight="1" spans="1:29">
      <c r="A97" s="366">
        <v>92</v>
      </c>
      <c r="B97" s="387" t="s">
        <v>475</v>
      </c>
      <c r="C97" s="388" t="s">
        <v>476</v>
      </c>
      <c r="D97" s="375" t="s">
        <v>477</v>
      </c>
      <c r="E97" s="375" t="s">
        <v>478</v>
      </c>
      <c r="F97" s="172" t="s">
        <v>85</v>
      </c>
      <c r="G97" s="173" t="s">
        <v>416</v>
      </c>
      <c r="H97" s="173"/>
      <c r="I97" s="173" t="s">
        <v>88</v>
      </c>
      <c r="J97" s="380" t="s">
        <v>479</v>
      </c>
      <c r="K97" s="185">
        <v>577</v>
      </c>
      <c r="L97" s="392">
        <v>577</v>
      </c>
      <c r="M97" s="186">
        <v>200</v>
      </c>
      <c r="N97" s="185">
        <v>377</v>
      </c>
      <c r="O97" s="185">
        <v>0</v>
      </c>
      <c r="P97" s="393">
        <v>0</v>
      </c>
      <c r="Q97" s="191">
        <v>218</v>
      </c>
      <c r="R97" s="191">
        <v>4000</v>
      </c>
      <c r="S97" s="191">
        <v>4000</v>
      </c>
      <c r="T97" s="191">
        <v>218</v>
      </c>
      <c r="U97" s="191">
        <v>4000</v>
      </c>
      <c r="V97" s="191">
        <v>4000</v>
      </c>
      <c r="W97" s="380" t="s">
        <v>480</v>
      </c>
      <c r="X97" s="380" t="s">
        <v>481</v>
      </c>
      <c r="Y97" s="172">
        <v>2022.4</v>
      </c>
      <c r="Z97" s="184" t="s">
        <v>92</v>
      </c>
      <c r="AA97" s="173" t="s">
        <v>420</v>
      </c>
      <c r="AB97" s="173" t="s">
        <v>420</v>
      </c>
      <c r="AC97" s="386"/>
    </row>
    <row r="98" s="218" customFormat="1" ht="27" hidden="1" customHeight="1" spans="1:29">
      <c r="A98" s="366">
        <v>93</v>
      </c>
      <c r="B98" s="174" t="s">
        <v>482</v>
      </c>
      <c r="C98" s="171" t="s">
        <v>483</v>
      </c>
      <c r="D98" s="171" t="s">
        <v>484</v>
      </c>
      <c r="E98" s="171" t="s">
        <v>485</v>
      </c>
      <c r="F98" s="385" t="s">
        <v>85</v>
      </c>
      <c r="G98" s="172" t="s">
        <v>104</v>
      </c>
      <c r="H98" s="172" t="s">
        <v>486</v>
      </c>
      <c r="I98" s="172" t="s">
        <v>88</v>
      </c>
      <c r="J98" s="174" t="s">
        <v>487</v>
      </c>
      <c r="K98" s="185">
        <v>20</v>
      </c>
      <c r="L98" s="394">
        <v>20</v>
      </c>
      <c r="M98" s="395">
        <v>0</v>
      </c>
      <c r="N98" s="394">
        <v>20</v>
      </c>
      <c r="O98" s="396">
        <v>0</v>
      </c>
      <c r="P98" s="396">
        <v>0</v>
      </c>
      <c r="Q98" s="191">
        <v>1</v>
      </c>
      <c r="R98" s="191">
        <v>165</v>
      </c>
      <c r="S98" s="191">
        <v>769</v>
      </c>
      <c r="T98" s="191">
        <v>1</v>
      </c>
      <c r="U98" s="191">
        <v>67</v>
      </c>
      <c r="V98" s="191">
        <v>271</v>
      </c>
      <c r="W98" s="174" t="s">
        <v>488</v>
      </c>
      <c r="X98" s="174" t="s">
        <v>488</v>
      </c>
      <c r="Y98" s="172">
        <v>2022.4</v>
      </c>
      <c r="Z98" s="184" t="s">
        <v>92</v>
      </c>
      <c r="AA98" s="402" t="s">
        <v>489</v>
      </c>
      <c r="AB98" s="402" t="s">
        <v>489</v>
      </c>
      <c r="AC98" s="402"/>
    </row>
    <row r="99" s="218" customFormat="1" ht="27" hidden="1" customHeight="1" spans="1:29">
      <c r="A99" s="366">
        <v>94</v>
      </c>
      <c r="B99" s="174" t="s">
        <v>490</v>
      </c>
      <c r="C99" s="171" t="s">
        <v>483</v>
      </c>
      <c r="D99" s="171" t="s">
        <v>484</v>
      </c>
      <c r="E99" s="171" t="s">
        <v>485</v>
      </c>
      <c r="F99" s="385" t="s">
        <v>85</v>
      </c>
      <c r="G99" s="172" t="s">
        <v>116</v>
      </c>
      <c r="H99" s="172" t="s">
        <v>491</v>
      </c>
      <c r="I99" s="172" t="s">
        <v>88</v>
      </c>
      <c r="J99" s="174" t="s">
        <v>492</v>
      </c>
      <c r="K99" s="185">
        <v>20</v>
      </c>
      <c r="L99" s="394">
        <v>20</v>
      </c>
      <c r="M99" s="395">
        <v>0</v>
      </c>
      <c r="N99" s="394">
        <v>20</v>
      </c>
      <c r="O99" s="396">
        <v>0</v>
      </c>
      <c r="P99" s="396">
        <v>0</v>
      </c>
      <c r="Q99" s="191">
        <v>1</v>
      </c>
      <c r="R99" s="191">
        <v>60</v>
      </c>
      <c r="S99" s="191">
        <v>187</v>
      </c>
      <c r="T99" s="191">
        <v>1</v>
      </c>
      <c r="U99" s="191">
        <v>60</v>
      </c>
      <c r="V99" s="191">
        <v>187</v>
      </c>
      <c r="W99" s="174" t="s">
        <v>488</v>
      </c>
      <c r="X99" s="174" t="s">
        <v>488</v>
      </c>
      <c r="Y99" s="172">
        <v>2022.4</v>
      </c>
      <c r="Z99" s="184" t="s">
        <v>92</v>
      </c>
      <c r="AA99" s="402" t="s">
        <v>489</v>
      </c>
      <c r="AB99" s="402" t="s">
        <v>489</v>
      </c>
      <c r="AC99" s="402"/>
    </row>
    <row r="100" s="218" customFormat="1" ht="27" hidden="1" customHeight="1" spans="1:29">
      <c r="A100" s="366">
        <v>95</v>
      </c>
      <c r="B100" s="174" t="s">
        <v>493</v>
      </c>
      <c r="C100" s="171" t="s">
        <v>483</v>
      </c>
      <c r="D100" s="171" t="s">
        <v>484</v>
      </c>
      <c r="E100" s="171" t="s">
        <v>485</v>
      </c>
      <c r="F100" s="385" t="s">
        <v>85</v>
      </c>
      <c r="G100" s="172" t="s">
        <v>100</v>
      </c>
      <c r="H100" s="172" t="s">
        <v>494</v>
      </c>
      <c r="I100" s="172" t="s">
        <v>88</v>
      </c>
      <c r="J100" s="174" t="s">
        <v>495</v>
      </c>
      <c r="K100" s="185">
        <v>75</v>
      </c>
      <c r="L100" s="394">
        <v>75</v>
      </c>
      <c r="M100" s="395">
        <v>0</v>
      </c>
      <c r="N100" s="394">
        <v>75</v>
      </c>
      <c r="O100" s="396">
        <v>0</v>
      </c>
      <c r="P100" s="396">
        <v>0</v>
      </c>
      <c r="Q100" s="191">
        <v>1</v>
      </c>
      <c r="R100" s="191">
        <v>115</v>
      </c>
      <c r="S100" s="191">
        <v>402</v>
      </c>
      <c r="T100" s="191">
        <v>1</v>
      </c>
      <c r="U100" s="191">
        <v>115</v>
      </c>
      <c r="V100" s="191">
        <v>402</v>
      </c>
      <c r="W100" s="174" t="s">
        <v>488</v>
      </c>
      <c r="X100" s="174" t="s">
        <v>488</v>
      </c>
      <c r="Y100" s="172">
        <v>2022.4</v>
      </c>
      <c r="Z100" s="184" t="s">
        <v>92</v>
      </c>
      <c r="AA100" s="402" t="s">
        <v>489</v>
      </c>
      <c r="AB100" s="402" t="s">
        <v>489</v>
      </c>
      <c r="AC100" s="402"/>
    </row>
    <row r="101" s="218" customFormat="1" ht="27" hidden="1" customHeight="1" spans="1:29">
      <c r="A101" s="366">
        <v>96</v>
      </c>
      <c r="B101" s="174" t="s">
        <v>496</v>
      </c>
      <c r="C101" s="171" t="s">
        <v>483</v>
      </c>
      <c r="D101" s="171" t="s">
        <v>484</v>
      </c>
      <c r="E101" s="171" t="s">
        <v>485</v>
      </c>
      <c r="F101" s="385" t="s">
        <v>85</v>
      </c>
      <c r="G101" s="172" t="s">
        <v>116</v>
      </c>
      <c r="H101" s="172" t="s">
        <v>497</v>
      </c>
      <c r="I101" s="172" t="s">
        <v>88</v>
      </c>
      <c r="J101" s="174" t="s">
        <v>498</v>
      </c>
      <c r="K101" s="185">
        <v>43</v>
      </c>
      <c r="L101" s="394">
        <v>43</v>
      </c>
      <c r="M101" s="395">
        <v>0</v>
      </c>
      <c r="N101" s="394">
        <v>43</v>
      </c>
      <c r="O101" s="396">
        <v>0</v>
      </c>
      <c r="P101" s="396">
        <v>0</v>
      </c>
      <c r="Q101" s="191">
        <v>1</v>
      </c>
      <c r="R101" s="191">
        <v>131</v>
      </c>
      <c r="S101" s="191">
        <v>490</v>
      </c>
      <c r="T101" s="191">
        <v>1</v>
      </c>
      <c r="U101" s="191">
        <v>131</v>
      </c>
      <c r="V101" s="191">
        <v>490</v>
      </c>
      <c r="W101" s="174" t="s">
        <v>488</v>
      </c>
      <c r="X101" s="174" t="s">
        <v>488</v>
      </c>
      <c r="Y101" s="172">
        <v>2022.4</v>
      </c>
      <c r="Z101" s="184" t="s">
        <v>92</v>
      </c>
      <c r="AA101" s="402" t="s">
        <v>489</v>
      </c>
      <c r="AB101" s="402" t="s">
        <v>489</v>
      </c>
      <c r="AC101" s="402"/>
    </row>
    <row r="102" s="220" customFormat="1" ht="27" hidden="1" customHeight="1" spans="1:29">
      <c r="A102" s="366">
        <v>97</v>
      </c>
      <c r="B102" s="174" t="s">
        <v>499</v>
      </c>
      <c r="C102" s="171" t="s">
        <v>483</v>
      </c>
      <c r="D102" s="171" t="s">
        <v>484</v>
      </c>
      <c r="E102" s="171" t="s">
        <v>485</v>
      </c>
      <c r="F102" s="385" t="s">
        <v>85</v>
      </c>
      <c r="G102" s="172" t="s">
        <v>151</v>
      </c>
      <c r="H102" s="172" t="s">
        <v>500</v>
      </c>
      <c r="I102" s="172" t="s">
        <v>88</v>
      </c>
      <c r="J102" s="397" t="s">
        <v>501</v>
      </c>
      <c r="K102" s="185">
        <v>38</v>
      </c>
      <c r="L102" s="398">
        <v>38</v>
      </c>
      <c r="M102" s="395">
        <v>0</v>
      </c>
      <c r="N102" s="394">
        <v>38</v>
      </c>
      <c r="O102" s="396">
        <v>0</v>
      </c>
      <c r="P102" s="396">
        <v>0</v>
      </c>
      <c r="Q102" s="191">
        <v>1</v>
      </c>
      <c r="R102" s="191">
        <v>70</v>
      </c>
      <c r="S102" s="191">
        <v>287</v>
      </c>
      <c r="T102" s="191">
        <v>1</v>
      </c>
      <c r="U102" s="191">
        <v>70</v>
      </c>
      <c r="V102" s="191">
        <v>287</v>
      </c>
      <c r="W102" s="174" t="s">
        <v>488</v>
      </c>
      <c r="X102" s="174" t="s">
        <v>488</v>
      </c>
      <c r="Y102" s="172">
        <v>2022.4</v>
      </c>
      <c r="Z102" s="184" t="s">
        <v>92</v>
      </c>
      <c r="AA102" s="402" t="s">
        <v>489</v>
      </c>
      <c r="AB102" s="172" t="s">
        <v>500</v>
      </c>
      <c r="AC102" s="402"/>
    </row>
    <row r="103" s="218" customFormat="1" ht="34" hidden="1" customHeight="1" spans="1:29">
      <c r="A103" s="366">
        <v>98</v>
      </c>
      <c r="B103" s="174" t="s">
        <v>502</v>
      </c>
      <c r="C103" s="171" t="s">
        <v>483</v>
      </c>
      <c r="D103" s="171" t="s">
        <v>484</v>
      </c>
      <c r="E103" s="171" t="s">
        <v>485</v>
      </c>
      <c r="F103" s="385" t="s">
        <v>85</v>
      </c>
      <c r="G103" s="172" t="s">
        <v>129</v>
      </c>
      <c r="H103" s="172" t="s">
        <v>341</v>
      </c>
      <c r="I103" s="172" t="s">
        <v>88</v>
      </c>
      <c r="J103" s="397" t="s">
        <v>503</v>
      </c>
      <c r="K103" s="185">
        <v>60</v>
      </c>
      <c r="L103" s="398">
        <v>60</v>
      </c>
      <c r="M103" s="395">
        <v>0</v>
      </c>
      <c r="N103" s="398">
        <v>60</v>
      </c>
      <c r="O103" s="396">
        <v>0</v>
      </c>
      <c r="P103" s="396">
        <v>0</v>
      </c>
      <c r="Q103" s="191">
        <v>1</v>
      </c>
      <c r="R103" s="191">
        <v>342</v>
      </c>
      <c r="S103" s="191">
        <v>1227</v>
      </c>
      <c r="T103" s="191">
        <v>1</v>
      </c>
      <c r="U103" s="191">
        <v>66</v>
      </c>
      <c r="V103" s="191">
        <v>237</v>
      </c>
      <c r="W103" s="174" t="s">
        <v>488</v>
      </c>
      <c r="X103" s="174" t="s">
        <v>504</v>
      </c>
      <c r="Y103" s="172">
        <v>2022.4</v>
      </c>
      <c r="Z103" s="184" t="s">
        <v>92</v>
      </c>
      <c r="AA103" s="402" t="s">
        <v>489</v>
      </c>
      <c r="AB103" s="172" t="s">
        <v>341</v>
      </c>
      <c r="AC103" s="402"/>
    </row>
    <row r="104" s="218" customFormat="1" ht="34" hidden="1" customHeight="1" spans="1:29">
      <c r="A104" s="366">
        <v>99</v>
      </c>
      <c r="B104" s="174" t="s">
        <v>505</v>
      </c>
      <c r="C104" s="171" t="s">
        <v>483</v>
      </c>
      <c r="D104" s="171" t="s">
        <v>484</v>
      </c>
      <c r="E104" s="171" t="s">
        <v>485</v>
      </c>
      <c r="F104" s="385" t="s">
        <v>85</v>
      </c>
      <c r="G104" s="172" t="s">
        <v>116</v>
      </c>
      <c r="H104" s="172" t="s">
        <v>506</v>
      </c>
      <c r="I104" s="172" t="s">
        <v>88</v>
      </c>
      <c r="J104" s="397" t="s">
        <v>507</v>
      </c>
      <c r="K104" s="185">
        <v>65</v>
      </c>
      <c r="L104" s="120">
        <v>65</v>
      </c>
      <c r="M104" s="395">
        <v>0</v>
      </c>
      <c r="N104" s="398">
        <v>76</v>
      </c>
      <c r="O104" s="396">
        <v>0</v>
      </c>
      <c r="P104" s="396">
        <v>0</v>
      </c>
      <c r="Q104" s="191">
        <v>1</v>
      </c>
      <c r="R104" s="191">
        <v>89</v>
      </c>
      <c r="S104" s="191">
        <v>239</v>
      </c>
      <c r="T104" s="191">
        <v>1</v>
      </c>
      <c r="U104" s="191">
        <v>89</v>
      </c>
      <c r="V104" s="191">
        <v>239</v>
      </c>
      <c r="W104" s="174" t="s">
        <v>488</v>
      </c>
      <c r="X104" s="174" t="s">
        <v>488</v>
      </c>
      <c r="Y104" s="172">
        <v>2022.4</v>
      </c>
      <c r="Z104" s="184" t="s">
        <v>92</v>
      </c>
      <c r="AA104" s="402" t="s">
        <v>489</v>
      </c>
      <c r="AB104" s="172" t="s">
        <v>506</v>
      </c>
      <c r="AC104" s="402"/>
    </row>
    <row r="105" s="218" customFormat="1" ht="38" hidden="1" customHeight="1" spans="1:29">
      <c r="A105" s="366">
        <v>100</v>
      </c>
      <c r="B105" s="174" t="s">
        <v>508</v>
      </c>
      <c r="C105" s="171" t="s">
        <v>483</v>
      </c>
      <c r="D105" s="171" t="s">
        <v>484</v>
      </c>
      <c r="E105" s="171" t="s">
        <v>485</v>
      </c>
      <c r="F105" s="385" t="s">
        <v>85</v>
      </c>
      <c r="G105" s="172" t="s">
        <v>104</v>
      </c>
      <c r="H105" s="172" t="s">
        <v>486</v>
      </c>
      <c r="I105" s="172" t="s">
        <v>88</v>
      </c>
      <c r="J105" s="174" t="s">
        <v>509</v>
      </c>
      <c r="K105" s="185">
        <v>40</v>
      </c>
      <c r="L105" s="394">
        <v>40</v>
      </c>
      <c r="M105" s="395">
        <v>0</v>
      </c>
      <c r="N105" s="394">
        <v>40</v>
      </c>
      <c r="O105" s="396">
        <v>0</v>
      </c>
      <c r="P105" s="396">
        <v>0</v>
      </c>
      <c r="Q105" s="191">
        <v>1</v>
      </c>
      <c r="R105" s="191">
        <v>65</v>
      </c>
      <c r="S105" s="191">
        <v>269</v>
      </c>
      <c r="T105" s="191">
        <v>1</v>
      </c>
      <c r="U105" s="191">
        <v>9</v>
      </c>
      <c r="V105" s="191">
        <v>25</v>
      </c>
      <c r="W105" s="174" t="s">
        <v>488</v>
      </c>
      <c r="X105" s="380" t="s">
        <v>488</v>
      </c>
      <c r="Y105" s="172">
        <v>2022.4</v>
      </c>
      <c r="Z105" s="184" t="s">
        <v>92</v>
      </c>
      <c r="AA105" s="402" t="s">
        <v>489</v>
      </c>
      <c r="AB105" s="172" t="s">
        <v>486</v>
      </c>
      <c r="AC105" s="402"/>
    </row>
    <row r="106" s="218" customFormat="1" ht="38" hidden="1" customHeight="1" spans="1:29">
      <c r="A106" s="366">
        <v>101</v>
      </c>
      <c r="B106" s="174" t="s">
        <v>510</v>
      </c>
      <c r="C106" s="171" t="s">
        <v>483</v>
      </c>
      <c r="D106" s="171" t="s">
        <v>484</v>
      </c>
      <c r="E106" s="171" t="s">
        <v>485</v>
      </c>
      <c r="F106" s="172" t="s">
        <v>85</v>
      </c>
      <c r="G106" s="172" t="s">
        <v>147</v>
      </c>
      <c r="H106" s="172" t="s">
        <v>511</v>
      </c>
      <c r="I106" s="172" t="s">
        <v>88</v>
      </c>
      <c r="J106" s="174" t="s">
        <v>512</v>
      </c>
      <c r="K106" s="185">
        <v>50</v>
      </c>
      <c r="L106" s="394">
        <v>50</v>
      </c>
      <c r="M106" s="395">
        <v>0</v>
      </c>
      <c r="N106" s="394">
        <v>50</v>
      </c>
      <c r="O106" s="396">
        <v>0</v>
      </c>
      <c r="P106" s="396">
        <v>0</v>
      </c>
      <c r="Q106" s="191">
        <v>1</v>
      </c>
      <c r="R106" s="191">
        <v>34</v>
      </c>
      <c r="S106" s="191">
        <v>90</v>
      </c>
      <c r="T106" s="191">
        <v>1</v>
      </c>
      <c r="U106" s="191">
        <v>34</v>
      </c>
      <c r="V106" s="191">
        <v>90</v>
      </c>
      <c r="W106" s="174" t="s">
        <v>488</v>
      </c>
      <c r="X106" s="174" t="s">
        <v>488</v>
      </c>
      <c r="Y106" s="172">
        <v>2022.4</v>
      </c>
      <c r="Z106" s="184" t="s">
        <v>92</v>
      </c>
      <c r="AA106" s="402" t="s">
        <v>489</v>
      </c>
      <c r="AB106" s="367" t="s">
        <v>511</v>
      </c>
      <c r="AC106" s="402"/>
    </row>
    <row r="107" s="218" customFormat="1" ht="36" hidden="1" customHeight="1" spans="1:29">
      <c r="A107" s="366">
        <v>102</v>
      </c>
      <c r="B107" s="174" t="s">
        <v>513</v>
      </c>
      <c r="C107" s="171" t="s">
        <v>483</v>
      </c>
      <c r="D107" s="171" t="s">
        <v>484</v>
      </c>
      <c r="E107" s="171" t="s">
        <v>485</v>
      </c>
      <c r="F107" s="385" t="s">
        <v>85</v>
      </c>
      <c r="G107" s="172" t="s">
        <v>108</v>
      </c>
      <c r="H107" s="389" t="s">
        <v>514</v>
      </c>
      <c r="I107" s="172" t="s">
        <v>88</v>
      </c>
      <c r="J107" s="174" t="s">
        <v>515</v>
      </c>
      <c r="K107" s="185">
        <v>30</v>
      </c>
      <c r="L107" s="396">
        <v>30</v>
      </c>
      <c r="M107" s="395">
        <v>0</v>
      </c>
      <c r="N107" s="396">
        <v>30</v>
      </c>
      <c r="O107" s="396">
        <v>0</v>
      </c>
      <c r="P107" s="396">
        <v>0</v>
      </c>
      <c r="Q107" s="191">
        <v>1</v>
      </c>
      <c r="R107" s="191">
        <v>523</v>
      </c>
      <c r="S107" s="191">
        <v>1852</v>
      </c>
      <c r="T107" s="191">
        <v>0</v>
      </c>
      <c r="U107" s="191">
        <v>51</v>
      </c>
      <c r="V107" s="191">
        <v>165</v>
      </c>
      <c r="W107" s="174" t="s">
        <v>516</v>
      </c>
      <c r="X107" s="174" t="s">
        <v>516</v>
      </c>
      <c r="Y107" s="172">
        <v>2022.4</v>
      </c>
      <c r="Z107" s="184" t="s">
        <v>92</v>
      </c>
      <c r="AA107" s="402" t="s">
        <v>489</v>
      </c>
      <c r="AB107" s="389" t="s">
        <v>514</v>
      </c>
      <c r="AC107" s="402"/>
    </row>
    <row r="108" s="218" customFormat="1" ht="27" hidden="1" customHeight="1" spans="1:29">
      <c r="A108" s="366">
        <v>103</v>
      </c>
      <c r="B108" s="174" t="s">
        <v>517</v>
      </c>
      <c r="C108" s="171" t="s">
        <v>483</v>
      </c>
      <c r="D108" s="171" t="s">
        <v>484</v>
      </c>
      <c r="E108" s="171" t="s">
        <v>485</v>
      </c>
      <c r="F108" s="385" t="s">
        <v>85</v>
      </c>
      <c r="G108" s="172" t="s">
        <v>108</v>
      </c>
      <c r="H108" s="389" t="s">
        <v>518</v>
      </c>
      <c r="I108" s="172" t="s">
        <v>88</v>
      </c>
      <c r="J108" s="174" t="s">
        <v>519</v>
      </c>
      <c r="K108" s="185">
        <v>16</v>
      </c>
      <c r="L108" s="394">
        <v>16</v>
      </c>
      <c r="M108" s="395">
        <v>0</v>
      </c>
      <c r="N108" s="394">
        <v>16</v>
      </c>
      <c r="O108" s="396">
        <v>0</v>
      </c>
      <c r="P108" s="396">
        <v>0</v>
      </c>
      <c r="Q108" s="191">
        <v>1</v>
      </c>
      <c r="R108" s="191">
        <v>30</v>
      </c>
      <c r="S108" s="191">
        <v>109</v>
      </c>
      <c r="T108" s="379">
        <v>0</v>
      </c>
      <c r="U108" s="191">
        <v>30</v>
      </c>
      <c r="V108" s="191">
        <v>109</v>
      </c>
      <c r="W108" s="174" t="s">
        <v>488</v>
      </c>
      <c r="X108" s="174" t="s">
        <v>488</v>
      </c>
      <c r="Y108" s="172">
        <v>2022.4</v>
      </c>
      <c r="Z108" s="184" t="s">
        <v>92</v>
      </c>
      <c r="AA108" s="402" t="s">
        <v>489</v>
      </c>
      <c r="AB108" s="389" t="s">
        <v>518</v>
      </c>
      <c r="AC108" s="402"/>
    </row>
    <row r="109" s="218" customFormat="1" ht="38" hidden="1" customHeight="1" spans="1:29">
      <c r="A109" s="366">
        <v>104</v>
      </c>
      <c r="B109" s="174" t="s">
        <v>520</v>
      </c>
      <c r="C109" s="171" t="s">
        <v>483</v>
      </c>
      <c r="D109" s="171" t="s">
        <v>484</v>
      </c>
      <c r="E109" s="171" t="s">
        <v>521</v>
      </c>
      <c r="F109" s="385" t="s">
        <v>85</v>
      </c>
      <c r="G109" s="172" t="s">
        <v>116</v>
      </c>
      <c r="H109" s="389" t="s">
        <v>522</v>
      </c>
      <c r="I109" s="172" t="s">
        <v>88</v>
      </c>
      <c r="J109" s="174" t="s">
        <v>523</v>
      </c>
      <c r="K109" s="185">
        <v>20</v>
      </c>
      <c r="L109" s="394">
        <v>20</v>
      </c>
      <c r="M109" s="395">
        <v>0</v>
      </c>
      <c r="N109" s="394">
        <v>20</v>
      </c>
      <c r="O109" s="396">
        <v>0</v>
      </c>
      <c r="P109" s="396">
        <v>0</v>
      </c>
      <c r="Q109" s="191">
        <v>1</v>
      </c>
      <c r="R109" s="191">
        <v>122</v>
      </c>
      <c r="S109" s="191">
        <v>458</v>
      </c>
      <c r="T109" s="191">
        <v>1</v>
      </c>
      <c r="U109" s="191">
        <v>122</v>
      </c>
      <c r="V109" s="191">
        <v>458</v>
      </c>
      <c r="W109" s="174" t="s">
        <v>488</v>
      </c>
      <c r="X109" s="174" t="s">
        <v>488</v>
      </c>
      <c r="Y109" s="172">
        <v>2022.4</v>
      </c>
      <c r="Z109" s="184" t="s">
        <v>92</v>
      </c>
      <c r="AA109" s="402" t="s">
        <v>489</v>
      </c>
      <c r="AB109" s="389" t="s">
        <v>522</v>
      </c>
      <c r="AC109" s="402"/>
    </row>
    <row r="110" s="218" customFormat="1" ht="36" hidden="1" customHeight="1" spans="1:29">
      <c r="A110" s="366">
        <v>105</v>
      </c>
      <c r="B110" s="174" t="s">
        <v>524</v>
      </c>
      <c r="C110" s="171" t="s">
        <v>483</v>
      </c>
      <c r="D110" s="171" t="s">
        <v>484</v>
      </c>
      <c r="E110" s="171" t="s">
        <v>521</v>
      </c>
      <c r="F110" s="385" t="s">
        <v>85</v>
      </c>
      <c r="G110" s="172" t="s">
        <v>125</v>
      </c>
      <c r="H110" s="389" t="s">
        <v>525</v>
      </c>
      <c r="I110" s="172" t="s">
        <v>88</v>
      </c>
      <c r="J110" s="174" t="s">
        <v>526</v>
      </c>
      <c r="K110" s="185">
        <v>13</v>
      </c>
      <c r="L110" s="394">
        <v>13</v>
      </c>
      <c r="M110" s="395">
        <v>0</v>
      </c>
      <c r="N110" s="394">
        <v>13</v>
      </c>
      <c r="O110" s="396">
        <v>0</v>
      </c>
      <c r="P110" s="396">
        <v>0</v>
      </c>
      <c r="Q110" s="191">
        <v>1</v>
      </c>
      <c r="R110" s="191">
        <v>95</v>
      </c>
      <c r="S110" s="191">
        <v>307</v>
      </c>
      <c r="T110" s="191">
        <v>1</v>
      </c>
      <c r="U110" s="191">
        <v>23</v>
      </c>
      <c r="V110" s="191">
        <v>35</v>
      </c>
      <c r="W110" s="174" t="s">
        <v>488</v>
      </c>
      <c r="X110" s="174" t="s">
        <v>488</v>
      </c>
      <c r="Y110" s="172">
        <v>2022.4</v>
      </c>
      <c r="Z110" s="184" t="s">
        <v>92</v>
      </c>
      <c r="AA110" s="402" t="s">
        <v>489</v>
      </c>
      <c r="AB110" s="389" t="s">
        <v>525</v>
      </c>
      <c r="AC110" s="402"/>
    </row>
    <row r="111" s="218" customFormat="1" ht="39" hidden="1" customHeight="1" spans="1:29">
      <c r="A111" s="366">
        <v>106</v>
      </c>
      <c r="B111" s="174" t="s">
        <v>527</v>
      </c>
      <c r="C111" s="171" t="s">
        <v>483</v>
      </c>
      <c r="D111" s="171" t="s">
        <v>484</v>
      </c>
      <c r="E111" s="171" t="s">
        <v>521</v>
      </c>
      <c r="F111" s="385" t="s">
        <v>85</v>
      </c>
      <c r="G111" s="172" t="s">
        <v>140</v>
      </c>
      <c r="H111" s="389" t="s">
        <v>366</v>
      </c>
      <c r="I111" s="172" t="s">
        <v>88</v>
      </c>
      <c r="J111" s="174" t="s">
        <v>528</v>
      </c>
      <c r="K111" s="185">
        <v>123</v>
      </c>
      <c r="L111" s="394">
        <v>123</v>
      </c>
      <c r="M111" s="395">
        <v>0</v>
      </c>
      <c r="N111" s="394">
        <v>123</v>
      </c>
      <c r="O111" s="396">
        <v>0</v>
      </c>
      <c r="P111" s="396">
        <v>0</v>
      </c>
      <c r="Q111" s="191">
        <v>1</v>
      </c>
      <c r="R111" s="191">
        <v>89</v>
      </c>
      <c r="S111" s="191">
        <v>338</v>
      </c>
      <c r="T111" s="191">
        <v>1</v>
      </c>
      <c r="U111" s="191">
        <v>89</v>
      </c>
      <c r="V111" s="191">
        <v>338</v>
      </c>
      <c r="W111" s="174" t="s">
        <v>488</v>
      </c>
      <c r="X111" s="174" t="s">
        <v>488</v>
      </c>
      <c r="Y111" s="172">
        <v>2022.4</v>
      </c>
      <c r="Z111" s="184" t="s">
        <v>92</v>
      </c>
      <c r="AA111" s="402" t="s">
        <v>489</v>
      </c>
      <c r="AB111" s="389" t="s">
        <v>366</v>
      </c>
      <c r="AC111" s="402"/>
    </row>
    <row r="112" s="221" customFormat="1" ht="41" hidden="1" customHeight="1" spans="1:29">
      <c r="A112" s="366">
        <v>107</v>
      </c>
      <c r="B112" s="174" t="s">
        <v>529</v>
      </c>
      <c r="C112" s="171" t="s">
        <v>483</v>
      </c>
      <c r="D112" s="171" t="s">
        <v>484</v>
      </c>
      <c r="E112" s="171" t="s">
        <v>521</v>
      </c>
      <c r="F112" s="385" t="s">
        <v>85</v>
      </c>
      <c r="G112" s="172" t="s">
        <v>144</v>
      </c>
      <c r="H112" s="389" t="s">
        <v>530</v>
      </c>
      <c r="I112" s="172" t="s">
        <v>88</v>
      </c>
      <c r="J112" s="174" t="s">
        <v>531</v>
      </c>
      <c r="K112" s="185">
        <v>100</v>
      </c>
      <c r="L112" s="394">
        <v>100</v>
      </c>
      <c r="M112" s="395">
        <v>0</v>
      </c>
      <c r="N112" s="394">
        <v>100</v>
      </c>
      <c r="O112" s="396">
        <v>0</v>
      </c>
      <c r="P112" s="396">
        <v>0</v>
      </c>
      <c r="Q112" s="191">
        <v>1</v>
      </c>
      <c r="R112" s="191">
        <v>85</v>
      </c>
      <c r="S112" s="191">
        <v>319</v>
      </c>
      <c r="T112" s="191">
        <v>1</v>
      </c>
      <c r="U112" s="191">
        <v>85</v>
      </c>
      <c r="V112" s="191">
        <v>319</v>
      </c>
      <c r="W112" s="174" t="s">
        <v>488</v>
      </c>
      <c r="X112" s="174" t="s">
        <v>488</v>
      </c>
      <c r="Y112" s="172">
        <v>2022.4</v>
      </c>
      <c r="Z112" s="184" t="s">
        <v>92</v>
      </c>
      <c r="AA112" s="402" t="s">
        <v>489</v>
      </c>
      <c r="AB112" s="389" t="s">
        <v>530</v>
      </c>
      <c r="AC112" s="402"/>
    </row>
    <row r="113" s="222" customFormat="1" ht="41" hidden="1" customHeight="1" spans="1:29">
      <c r="A113" s="366">
        <v>108</v>
      </c>
      <c r="B113" s="174" t="s">
        <v>532</v>
      </c>
      <c r="C113" s="171" t="s">
        <v>483</v>
      </c>
      <c r="D113" s="171" t="s">
        <v>484</v>
      </c>
      <c r="E113" s="171" t="s">
        <v>521</v>
      </c>
      <c r="F113" s="385" t="s">
        <v>85</v>
      </c>
      <c r="G113" s="172" t="s">
        <v>144</v>
      </c>
      <c r="H113" s="389" t="s">
        <v>533</v>
      </c>
      <c r="I113" s="172" t="s">
        <v>88</v>
      </c>
      <c r="J113" s="174" t="s">
        <v>534</v>
      </c>
      <c r="K113" s="185">
        <v>16</v>
      </c>
      <c r="L113" s="394">
        <v>16</v>
      </c>
      <c r="M113" s="395">
        <v>0</v>
      </c>
      <c r="N113" s="394">
        <v>16</v>
      </c>
      <c r="O113" s="396">
        <v>0</v>
      </c>
      <c r="P113" s="396">
        <v>0</v>
      </c>
      <c r="Q113" s="191">
        <v>1</v>
      </c>
      <c r="R113" s="191">
        <v>78</v>
      </c>
      <c r="S113" s="191">
        <v>321</v>
      </c>
      <c r="T113" s="191">
        <v>1</v>
      </c>
      <c r="U113" s="191">
        <v>78</v>
      </c>
      <c r="V113" s="191">
        <v>321</v>
      </c>
      <c r="W113" s="174" t="s">
        <v>488</v>
      </c>
      <c r="X113" s="174" t="s">
        <v>488</v>
      </c>
      <c r="Y113" s="172">
        <v>2022.4</v>
      </c>
      <c r="Z113" s="184" t="s">
        <v>92</v>
      </c>
      <c r="AA113" s="402" t="s">
        <v>489</v>
      </c>
      <c r="AB113" s="389" t="s">
        <v>533</v>
      </c>
      <c r="AC113" s="402"/>
    </row>
    <row r="114" s="222" customFormat="1" ht="41" hidden="1" customHeight="1" spans="1:29">
      <c r="A114" s="366">
        <v>109</v>
      </c>
      <c r="B114" s="174" t="s">
        <v>535</v>
      </c>
      <c r="C114" s="171" t="s">
        <v>483</v>
      </c>
      <c r="D114" s="171" t="s">
        <v>484</v>
      </c>
      <c r="E114" s="171" t="s">
        <v>521</v>
      </c>
      <c r="F114" s="385" t="s">
        <v>85</v>
      </c>
      <c r="G114" s="172" t="s">
        <v>147</v>
      </c>
      <c r="H114" s="389" t="s">
        <v>536</v>
      </c>
      <c r="I114" s="172" t="s">
        <v>88</v>
      </c>
      <c r="J114" s="174" t="s">
        <v>537</v>
      </c>
      <c r="K114" s="185">
        <v>7</v>
      </c>
      <c r="L114" s="394">
        <v>7</v>
      </c>
      <c r="M114" s="395">
        <v>0</v>
      </c>
      <c r="N114" s="394">
        <v>7</v>
      </c>
      <c r="O114" s="396">
        <v>0</v>
      </c>
      <c r="P114" s="396">
        <v>0</v>
      </c>
      <c r="Q114" s="191">
        <v>1</v>
      </c>
      <c r="R114" s="191">
        <v>57</v>
      </c>
      <c r="S114" s="191">
        <v>182</v>
      </c>
      <c r="T114" s="191">
        <v>1</v>
      </c>
      <c r="U114" s="191">
        <v>57</v>
      </c>
      <c r="V114" s="191">
        <v>182</v>
      </c>
      <c r="W114" s="174" t="s">
        <v>488</v>
      </c>
      <c r="X114" s="174" t="s">
        <v>488</v>
      </c>
      <c r="Y114" s="172">
        <v>2022.4</v>
      </c>
      <c r="Z114" s="184" t="s">
        <v>92</v>
      </c>
      <c r="AA114" s="402" t="s">
        <v>489</v>
      </c>
      <c r="AB114" s="389" t="s">
        <v>536</v>
      </c>
      <c r="AC114" s="402"/>
    </row>
    <row r="115" s="221" customFormat="1" ht="41" hidden="1" customHeight="1" spans="1:29">
      <c r="A115" s="366">
        <v>110</v>
      </c>
      <c r="B115" s="174" t="s">
        <v>538</v>
      </c>
      <c r="C115" s="171" t="s">
        <v>483</v>
      </c>
      <c r="D115" s="171" t="s">
        <v>484</v>
      </c>
      <c r="E115" s="171" t="s">
        <v>521</v>
      </c>
      <c r="F115" s="385" t="s">
        <v>85</v>
      </c>
      <c r="G115" s="172" t="s">
        <v>147</v>
      </c>
      <c r="H115" s="389" t="s">
        <v>539</v>
      </c>
      <c r="I115" s="172" t="s">
        <v>88</v>
      </c>
      <c r="J115" s="174" t="s">
        <v>540</v>
      </c>
      <c r="K115" s="185">
        <v>18</v>
      </c>
      <c r="L115" s="396">
        <v>18</v>
      </c>
      <c r="M115" s="395">
        <v>0</v>
      </c>
      <c r="N115" s="396">
        <v>18</v>
      </c>
      <c r="O115" s="396">
        <v>0</v>
      </c>
      <c r="P115" s="396">
        <v>0</v>
      </c>
      <c r="Q115" s="191">
        <v>1</v>
      </c>
      <c r="R115" s="191">
        <v>53</v>
      </c>
      <c r="S115" s="191">
        <v>211</v>
      </c>
      <c r="T115" s="191">
        <v>1</v>
      </c>
      <c r="U115" s="191">
        <v>53</v>
      </c>
      <c r="V115" s="191">
        <v>211</v>
      </c>
      <c r="W115" s="174" t="s">
        <v>488</v>
      </c>
      <c r="X115" s="174" t="s">
        <v>488</v>
      </c>
      <c r="Y115" s="172">
        <v>2022.4</v>
      </c>
      <c r="Z115" s="184" t="s">
        <v>92</v>
      </c>
      <c r="AA115" s="402" t="s">
        <v>489</v>
      </c>
      <c r="AB115" s="389" t="s">
        <v>539</v>
      </c>
      <c r="AC115" s="402"/>
    </row>
    <row r="116" s="221" customFormat="1" ht="41" hidden="1" customHeight="1" spans="1:29">
      <c r="A116" s="366">
        <v>111</v>
      </c>
      <c r="B116" s="174" t="s">
        <v>541</v>
      </c>
      <c r="C116" s="171" t="s">
        <v>483</v>
      </c>
      <c r="D116" s="171" t="s">
        <v>484</v>
      </c>
      <c r="E116" s="171" t="s">
        <v>521</v>
      </c>
      <c r="F116" s="385" t="s">
        <v>85</v>
      </c>
      <c r="G116" s="172" t="s">
        <v>147</v>
      </c>
      <c r="H116" s="389" t="s">
        <v>542</v>
      </c>
      <c r="I116" s="172" t="s">
        <v>88</v>
      </c>
      <c r="J116" s="174" t="s">
        <v>543</v>
      </c>
      <c r="K116" s="185">
        <v>16</v>
      </c>
      <c r="L116" s="394">
        <v>16</v>
      </c>
      <c r="M116" s="395">
        <v>0</v>
      </c>
      <c r="N116" s="394">
        <v>16</v>
      </c>
      <c r="O116" s="396">
        <v>0</v>
      </c>
      <c r="P116" s="396">
        <v>0</v>
      </c>
      <c r="Q116" s="191">
        <v>1</v>
      </c>
      <c r="R116" s="191">
        <v>36</v>
      </c>
      <c r="S116" s="191">
        <v>122</v>
      </c>
      <c r="T116" s="191">
        <v>1</v>
      </c>
      <c r="U116" s="191">
        <v>36</v>
      </c>
      <c r="V116" s="191">
        <v>122</v>
      </c>
      <c r="W116" s="174" t="s">
        <v>488</v>
      </c>
      <c r="X116" s="174" t="s">
        <v>488</v>
      </c>
      <c r="Y116" s="172">
        <v>2022.4</v>
      </c>
      <c r="Z116" s="184" t="s">
        <v>92</v>
      </c>
      <c r="AA116" s="402" t="s">
        <v>489</v>
      </c>
      <c r="AB116" s="389" t="s">
        <v>542</v>
      </c>
      <c r="AC116" s="402"/>
    </row>
    <row r="117" s="223" customFormat="1" ht="52" hidden="1" customHeight="1" spans="1:29">
      <c r="A117" s="366">
        <v>112</v>
      </c>
      <c r="B117" s="174" t="s">
        <v>544</v>
      </c>
      <c r="C117" s="171" t="s">
        <v>483</v>
      </c>
      <c r="D117" s="171" t="s">
        <v>484</v>
      </c>
      <c r="E117" s="171" t="s">
        <v>521</v>
      </c>
      <c r="F117" s="385" t="s">
        <v>85</v>
      </c>
      <c r="G117" s="172" t="s">
        <v>147</v>
      </c>
      <c r="H117" s="389" t="s">
        <v>394</v>
      </c>
      <c r="I117" s="172" t="s">
        <v>88</v>
      </c>
      <c r="J117" s="174" t="s">
        <v>545</v>
      </c>
      <c r="K117" s="185">
        <v>40</v>
      </c>
      <c r="L117" s="396">
        <v>40</v>
      </c>
      <c r="M117" s="395">
        <v>0</v>
      </c>
      <c r="N117" s="396">
        <v>40</v>
      </c>
      <c r="O117" s="396">
        <v>0</v>
      </c>
      <c r="P117" s="396">
        <v>0</v>
      </c>
      <c r="Q117" s="191">
        <v>1</v>
      </c>
      <c r="R117" s="191">
        <v>78</v>
      </c>
      <c r="S117" s="191">
        <v>255</v>
      </c>
      <c r="T117" s="191">
        <v>1</v>
      </c>
      <c r="U117" s="191">
        <v>78</v>
      </c>
      <c r="V117" s="191">
        <v>255</v>
      </c>
      <c r="W117" s="174" t="s">
        <v>488</v>
      </c>
      <c r="X117" s="174" t="s">
        <v>488</v>
      </c>
      <c r="Y117" s="172">
        <v>2022.4</v>
      </c>
      <c r="Z117" s="184" t="s">
        <v>92</v>
      </c>
      <c r="AA117" s="402" t="s">
        <v>489</v>
      </c>
      <c r="AB117" s="389" t="s">
        <v>394</v>
      </c>
      <c r="AC117" s="402"/>
    </row>
    <row r="118" s="223" customFormat="1" ht="41" hidden="1" customHeight="1" spans="1:29">
      <c r="A118" s="366">
        <v>113</v>
      </c>
      <c r="B118" s="174" t="s">
        <v>546</v>
      </c>
      <c r="C118" s="171" t="s">
        <v>483</v>
      </c>
      <c r="D118" s="171" t="s">
        <v>484</v>
      </c>
      <c r="E118" s="171" t="s">
        <v>521</v>
      </c>
      <c r="F118" s="385" t="s">
        <v>85</v>
      </c>
      <c r="G118" s="172" t="s">
        <v>147</v>
      </c>
      <c r="H118" s="389" t="s">
        <v>536</v>
      </c>
      <c r="I118" s="172" t="s">
        <v>88</v>
      </c>
      <c r="J118" s="174" t="s">
        <v>547</v>
      </c>
      <c r="K118" s="185">
        <v>21</v>
      </c>
      <c r="L118" s="396">
        <v>21</v>
      </c>
      <c r="M118" s="395">
        <v>0</v>
      </c>
      <c r="N118" s="396">
        <v>21</v>
      </c>
      <c r="O118" s="396">
        <v>0</v>
      </c>
      <c r="P118" s="396">
        <v>0</v>
      </c>
      <c r="Q118" s="191">
        <v>1</v>
      </c>
      <c r="R118" s="191">
        <v>57</v>
      </c>
      <c r="S118" s="191">
        <v>182</v>
      </c>
      <c r="T118" s="191">
        <v>1</v>
      </c>
      <c r="U118" s="191">
        <v>57</v>
      </c>
      <c r="V118" s="191">
        <v>182</v>
      </c>
      <c r="W118" s="174" t="s">
        <v>488</v>
      </c>
      <c r="X118" s="174" t="s">
        <v>488</v>
      </c>
      <c r="Y118" s="172">
        <v>2022.4</v>
      </c>
      <c r="Z118" s="184" t="s">
        <v>92</v>
      </c>
      <c r="AA118" s="402" t="s">
        <v>489</v>
      </c>
      <c r="AB118" s="389" t="s">
        <v>536</v>
      </c>
      <c r="AC118" s="402"/>
    </row>
    <row r="119" s="223" customFormat="1" ht="41" hidden="1" customHeight="1" spans="1:29">
      <c r="A119" s="366">
        <v>114</v>
      </c>
      <c r="B119" s="174" t="s">
        <v>548</v>
      </c>
      <c r="C119" s="171" t="s">
        <v>483</v>
      </c>
      <c r="D119" s="171" t="s">
        <v>484</v>
      </c>
      <c r="E119" s="171" t="s">
        <v>521</v>
      </c>
      <c r="F119" s="385" t="s">
        <v>85</v>
      </c>
      <c r="G119" s="172" t="s">
        <v>151</v>
      </c>
      <c r="H119" s="389" t="s">
        <v>500</v>
      </c>
      <c r="I119" s="172" t="s">
        <v>88</v>
      </c>
      <c r="J119" s="174" t="s">
        <v>549</v>
      </c>
      <c r="K119" s="185">
        <v>35</v>
      </c>
      <c r="L119" s="396">
        <v>35</v>
      </c>
      <c r="M119" s="395">
        <v>0</v>
      </c>
      <c r="N119" s="396">
        <v>35</v>
      </c>
      <c r="O119" s="396">
        <v>0</v>
      </c>
      <c r="P119" s="396">
        <v>0</v>
      </c>
      <c r="Q119" s="191">
        <v>1</v>
      </c>
      <c r="R119" s="191">
        <v>70</v>
      </c>
      <c r="S119" s="191">
        <v>287</v>
      </c>
      <c r="T119" s="191">
        <v>1</v>
      </c>
      <c r="U119" s="191">
        <v>70</v>
      </c>
      <c r="V119" s="191">
        <v>287</v>
      </c>
      <c r="W119" s="174" t="s">
        <v>488</v>
      </c>
      <c r="X119" s="174" t="s">
        <v>488</v>
      </c>
      <c r="Y119" s="172">
        <v>2022.4</v>
      </c>
      <c r="Z119" s="184" t="s">
        <v>92</v>
      </c>
      <c r="AA119" s="402" t="s">
        <v>489</v>
      </c>
      <c r="AB119" s="389" t="s">
        <v>500</v>
      </c>
      <c r="AC119" s="402"/>
    </row>
    <row r="120" s="221" customFormat="1" ht="41" hidden="1" customHeight="1" spans="1:29">
      <c r="A120" s="366">
        <v>115</v>
      </c>
      <c r="B120" s="174" t="s">
        <v>550</v>
      </c>
      <c r="C120" s="171" t="s">
        <v>483</v>
      </c>
      <c r="D120" s="171" t="s">
        <v>484</v>
      </c>
      <c r="E120" s="171" t="s">
        <v>485</v>
      </c>
      <c r="F120" s="385" t="s">
        <v>85</v>
      </c>
      <c r="G120" s="173" t="s">
        <v>137</v>
      </c>
      <c r="H120" s="173" t="s">
        <v>551</v>
      </c>
      <c r="I120" s="390" t="s">
        <v>88</v>
      </c>
      <c r="J120" s="383" t="s">
        <v>552</v>
      </c>
      <c r="K120" s="185">
        <v>7</v>
      </c>
      <c r="L120" s="186">
        <v>7</v>
      </c>
      <c r="M120" s="186">
        <v>7</v>
      </c>
      <c r="N120" s="186">
        <v>0</v>
      </c>
      <c r="O120" s="186">
        <v>0</v>
      </c>
      <c r="P120" s="186">
        <v>0</v>
      </c>
      <c r="Q120" s="187">
        <v>1</v>
      </c>
      <c r="R120" s="399">
        <v>136</v>
      </c>
      <c r="S120" s="187">
        <v>702</v>
      </c>
      <c r="T120" s="187">
        <v>1</v>
      </c>
      <c r="U120" s="187">
        <v>18</v>
      </c>
      <c r="V120" s="187">
        <v>75</v>
      </c>
      <c r="W120" s="192" t="s">
        <v>553</v>
      </c>
      <c r="X120" s="192" t="s">
        <v>553</v>
      </c>
      <c r="Y120" s="172">
        <v>2022.4</v>
      </c>
      <c r="Z120" s="184" t="s">
        <v>92</v>
      </c>
      <c r="AA120" s="172" t="s">
        <v>554</v>
      </c>
      <c r="AB120" s="173" t="s">
        <v>137</v>
      </c>
      <c r="AC120" s="172"/>
    </row>
    <row r="121" s="221" customFormat="1" ht="41" hidden="1" customHeight="1" spans="1:29">
      <c r="A121" s="366">
        <v>116</v>
      </c>
      <c r="B121" s="174" t="s">
        <v>555</v>
      </c>
      <c r="C121" s="171" t="s">
        <v>82</v>
      </c>
      <c r="D121" s="171" t="s">
        <v>156</v>
      </c>
      <c r="E121" s="171" t="s">
        <v>157</v>
      </c>
      <c r="F121" s="390" t="s">
        <v>85</v>
      </c>
      <c r="G121" s="172" t="s">
        <v>151</v>
      </c>
      <c r="H121" s="173" t="s">
        <v>556</v>
      </c>
      <c r="I121" s="390" t="s">
        <v>88</v>
      </c>
      <c r="J121" s="383" t="s">
        <v>557</v>
      </c>
      <c r="K121" s="185">
        <v>5</v>
      </c>
      <c r="L121" s="186">
        <v>5</v>
      </c>
      <c r="M121" s="186">
        <v>5</v>
      </c>
      <c r="N121" s="186">
        <v>0</v>
      </c>
      <c r="O121" s="186">
        <v>0</v>
      </c>
      <c r="P121" s="186">
        <v>0</v>
      </c>
      <c r="Q121" s="187">
        <v>1</v>
      </c>
      <c r="R121" s="399">
        <v>59</v>
      </c>
      <c r="S121" s="187">
        <v>237</v>
      </c>
      <c r="T121" s="187">
        <v>1</v>
      </c>
      <c r="U121" s="187">
        <v>15</v>
      </c>
      <c r="V121" s="187">
        <v>60</v>
      </c>
      <c r="W121" s="192" t="s">
        <v>558</v>
      </c>
      <c r="X121" s="192" t="s">
        <v>559</v>
      </c>
      <c r="Y121" s="172">
        <v>2022.4</v>
      </c>
      <c r="Z121" s="184" t="s">
        <v>92</v>
      </c>
      <c r="AA121" s="172" t="s">
        <v>554</v>
      </c>
      <c r="AB121" s="172" t="s">
        <v>151</v>
      </c>
      <c r="AC121" s="172"/>
    </row>
    <row r="122" s="221" customFormat="1" ht="41" hidden="1" customHeight="1" spans="1:29">
      <c r="A122" s="366">
        <v>117</v>
      </c>
      <c r="B122" s="174" t="s">
        <v>560</v>
      </c>
      <c r="C122" s="171" t="s">
        <v>483</v>
      </c>
      <c r="D122" s="171" t="s">
        <v>484</v>
      </c>
      <c r="E122" s="171" t="s">
        <v>485</v>
      </c>
      <c r="F122" s="172" t="s">
        <v>85</v>
      </c>
      <c r="G122" s="172" t="s">
        <v>137</v>
      </c>
      <c r="H122" s="172" t="s">
        <v>280</v>
      </c>
      <c r="I122" s="390" t="s">
        <v>88</v>
      </c>
      <c r="J122" s="174" t="s">
        <v>561</v>
      </c>
      <c r="K122" s="185">
        <v>5</v>
      </c>
      <c r="L122" s="186">
        <v>5</v>
      </c>
      <c r="M122" s="186">
        <v>5</v>
      </c>
      <c r="N122" s="186">
        <v>0</v>
      </c>
      <c r="O122" s="186">
        <v>0</v>
      </c>
      <c r="P122" s="186">
        <v>0</v>
      </c>
      <c r="Q122" s="187">
        <v>1</v>
      </c>
      <c r="R122" s="399">
        <v>125</v>
      </c>
      <c r="S122" s="187">
        <v>500</v>
      </c>
      <c r="T122" s="187">
        <v>1</v>
      </c>
      <c r="U122" s="187">
        <v>10</v>
      </c>
      <c r="V122" s="187">
        <v>40</v>
      </c>
      <c r="W122" s="174" t="s">
        <v>562</v>
      </c>
      <c r="X122" s="174" t="s">
        <v>562</v>
      </c>
      <c r="Y122" s="172">
        <v>2022.4</v>
      </c>
      <c r="Z122" s="184" t="s">
        <v>92</v>
      </c>
      <c r="AA122" s="172" t="s">
        <v>554</v>
      </c>
      <c r="AB122" s="172" t="s">
        <v>137</v>
      </c>
      <c r="AC122" s="172"/>
    </row>
    <row r="123" s="221" customFormat="1" ht="41" hidden="1" customHeight="1" spans="1:29">
      <c r="A123" s="366">
        <v>118</v>
      </c>
      <c r="B123" s="174" t="s">
        <v>563</v>
      </c>
      <c r="C123" s="171" t="s">
        <v>82</v>
      </c>
      <c r="D123" s="171" t="s">
        <v>156</v>
      </c>
      <c r="E123" s="171" t="s">
        <v>157</v>
      </c>
      <c r="F123" s="172" t="s">
        <v>85</v>
      </c>
      <c r="G123" s="172" t="s">
        <v>129</v>
      </c>
      <c r="H123" s="172" t="s">
        <v>409</v>
      </c>
      <c r="I123" s="390" t="s">
        <v>88</v>
      </c>
      <c r="J123" s="174" t="s">
        <v>564</v>
      </c>
      <c r="K123" s="185">
        <v>5</v>
      </c>
      <c r="L123" s="186">
        <v>5</v>
      </c>
      <c r="M123" s="186">
        <v>5</v>
      </c>
      <c r="N123" s="186">
        <v>0</v>
      </c>
      <c r="O123" s="186">
        <v>0</v>
      </c>
      <c r="P123" s="186">
        <v>0</v>
      </c>
      <c r="Q123" s="187">
        <v>1</v>
      </c>
      <c r="R123" s="399">
        <v>115</v>
      </c>
      <c r="S123" s="187">
        <v>460</v>
      </c>
      <c r="T123" s="187">
        <v>1</v>
      </c>
      <c r="U123" s="187">
        <v>17</v>
      </c>
      <c r="V123" s="187">
        <v>68</v>
      </c>
      <c r="W123" s="192" t="s">
        <v>565</v>
      </c>
      <c r="X123" s="192" t="s">
        <v>566</v>
      </c>
      <c r="Y123" s="172">
        <v>2022.4</v>
      </c>
      <c r="Z123" s="184" t="s">
        <v>92</v>
      </c>
      <c r="AA123" s="172" t="s">
        <v>554</v>
      </c>
      <c r="AB123" s="172" t="s">
        <v>129</v>
      </c>
      <c r="AC123" s="172"/>
    </row>
    <row r="124" s="221" customFormat="1" ht="41" hidden="1" customHeight="1" spans="1:29">
      <c r="A124" s="366">
        <v>119</v>
      </c>
      <c r="B124" s="171" t="s">
        <v>567</v>
      </c>
      <c r="C124" s="171" t="s">
        <v>483</v>
      </c>
      <c r="D124" s="171" t="s">
        <v>484</v>
      </c>
      <c r="E124" s="171" t="s">
        <v>485</v>
      </c>
      <c r="F124" s="385" t="s">
        <v>85</v>
      </c>
      <c r="G124" s="385" t="s">
        <v>116</v>
      </c>
      <c r="H124" s="385" t="s">
        <v>272</v>
      </c>
      <c r="I124" s="390" t="s">
        <v>88</v>
      </c>
      <c r="J124" s="383" t="s">
        <v>568</v>
      </c>
      <c r="K124" s="185">
        <v>5</v>
      </c>
      <c r="L124" s="186">
        <v>5</v>
      </c>
      <c r="M124" s="186">
        <v>5</v>
      </c>
      <c r="N124" s="186">
        <v>0</v>
      </c>
      <c r="O124" s="186">
        <v>0</v>
      </c>
      <c r="P124" s="186">
        <v>0</v>
      </c>
      <c r="Q124" s="187">
        <v>1</v>
      </c>
      <c r="R124" s="399">
        <v>72</v>
      </c>
      <c r="S124" s="187">
        <v>300</v>
      </c>
      <c r="T124" s="187">
        <v>1</v>
      </c>
      <c r="U124" s="187">
        <v>35</v>
      </c>
      <c r="V124" s="187">
        <v>80</v>
      </c>
      <c r="W124" s="171" t="s">
        <v>569</v>
      </c>
      <c r="X124" s="192" t="s">
        <v>559</v>
      </c>
      <c r="Y124" s="172">
        <v>2022.4</v>
      </c>
      <c r="Z124" s="184" t="s">
        <v>92</v>
      </c>
      <c r="AA124" s="172" t="s">
        <v>554</v>
      </c>
      <c r="AB124" s="385" t="s">
        <v>116</v>
      </c>
      <c r="AC124" s="172"/>
    </row>
    <row r="125" s="221" customFormat="1" ht="41" hidden="1" customHeight="1" spans="1:29">
      <c r="A125" s="366">
        <v>120</v>
      </c>
      <c r="B125" s="171" t="s">
        <v>570</v>
      </c>
      <c r="C125" s="171" t="s">
        <v>483</v>
      </c>
      <c r="D125" s="171" t="s">
        <v>484</v>
      </c>
      <c r="E125" s="171" t="s">
        <v>485</v>
      </c>
      <c r="F125" s="390" t="s">
        <v>85</v>
      </c>
      <c r="G125" s="173" t="s">
        <v>140</v>
      </c>
      <c r="H125" s="173" t="s">
        <v>276</v>
      </c>
      <c r="I125" s="390" t="s">
        <v>88</v>
      </c>
      <c r="J125" s="380" t="s">
        <v>571</v>
      </c>
      <c r="K125" s="185">
        <v>20</v>
      </c>
      <c r="L125" s="186">
        <v>20</v>
      </c>
      <c r="M125" s="186">
        <v>20</v>
      </c>
      <c r="N125" s="186">
        <v>0</v>
      </c>
      <c r="O125" s="186">
        <v>0</v>
      </c>
      <c r="P125" s="186">
        <v>0</v>
      </c>
      <c r="Q125" s="187">
        <v>1</v>
      </c>
      <c r="R125" s="399">
        <v>95</v>
      </c>
      <c r="S125" s="187">
        <v>380</v>
      </c>
      <c r="T125" s="187">
        <v>1</v>
      </c>
      <c r="U125" s="187">
        <v>12</v>
      </c>
      <c r="V125" s="187">
        <v>50</v>
      </c>
      <c r="W125" s="171" t="s">
        <v>572</v>
      </c>
      <c r="X125" s="192" t="s">
        <v>559</v>
      </c>
      <c r="Y125" s="172">
        <v>2022.4</v>
      </c>
      <c r="Z125" s="184" t="s">
        <v>92</v>
      </c>
      <c r="AA125" s="172" t="s">
        <v>554</v>
      </c>
      <c r="AB125" s="173" t="s">
        <v>140</v>
      </c>
      <c r="AC125" s="172"/>
    </row>
    <row r="126" s="223" customFormat="1" ht="41" hidden="1" customHeight="1" spans="1:29">
      <c r="A126" s="366">
        <v>121</v>
      </c>
      <c r="B126" s="171" t="s">
        <v>573</v>
      </c>
      <c r="C126" s="171" t="s">
        <v>483</v>
      </c>
      <c r="D126" s="171" t="s">
        <v>484</v>
      </c>
      <c r="E126" s="171" t="s">
        <v>485</v>
      </c>
      <c r="F126" s="390" t="s">
        <v>85</v>
      </c>
      <c r="G126" s="173" t="s">
        <v>140</v>
      </c>
      <c r="H126" s="172" t="s">
        <v>328</v>
      </c>
      <c r="I126" s="390" t="s">
        <v>88</v>
      </c>
      <c r="J126" s="383" t="s">
        <v>574</v>
      </c>
      <c r="K126" s="185">
        <v>22</v>
      </c>
      <c r="L126" s="186">
        <v>22</v>
      </c>
      <c r="M126" s="186">
        <v>22</v>
      </c>
      <c r="N126" s="186">
        <v>0</v>
      </c>
      <c r="O126" s="186">
        <v>0</v>
      </c>
      <c r="P126" s="186">
        <v>0</v>
      </c>
      <c r="Q126" s="187">
        <v>1</v>
      </c>
      <c r="R126" s="399">
        <v>503</v>
      </c>
      <c r="S126" s="187">
        <v>1500</v>
      </c>
      <c r="T126" s="187">
        <v>1</v>
      </c>
      <c r="U126" s="187">
        <v>11</v>
      </c>
      <c r="V126" s="187">
        <v>38</v>
      </c>
      <c r="W126" s="171" t="s">
        <v>575</v>
      </c>
      <c r="X126" s="192" t="s">
        <v>559</v>
      </c>
      <c r="Y126" s="172">
        <v>2022.4</v>
      </c>
      <c r="Z126" s="184" t="s">
        <v>92</v>
      </c>
      <c r="AA126" s="172" t="s">
        <v>554</v>
      </c>
      <c r="AB126" s="173" t="s">
        <v>140</v>
      </c>
      <c r="AC126" s="172"/>
    </row>
    <row r="127" s="223" customFormat="1" ht="41" hidden="1" customHeight="1" spans="1:29">
      <c r="A127" s="366">
        <v>122</v>
      </c>
      <c r="B127" s="171" t="s">
        <v>576</v>
      </c>
      <c r="C127" s="171" t="s">
        <v>82</v>
      </c>
      <c r="D127" s="171" t="s">
        <v>156</v>
      </c>
      <c r="E127" s="171" t="s">
        <v>157</v>
      </c>
      <c r="F127" s="390" t="s">
        <v>85</v>
      </c>
      <c r="G127" s="173" t="s">
        <v>140</v>
      </c>
      <c r="H127" s="172" t="s">
        <v>577</v>
      </c>
      <c r="I127" s="390" t="s">
        <v>88</v>
      </c>
      <c r="J127" s="383" t="s">
        <v>578</v>
      </c>
      <c r="K127" s="185">
        <v>10</v>
      </c>
      <c r="L127" s="186">
        <v>10</v>
      </c>
      <c r="M127" s="186">
        <v>10</v>
      </c>
      <c r="N127" s="186">
        <v>0</v>
      </c>
      <c r="O127" s="186">
        <v>0</v>
      </c>
      <c r="P127" s="186">
        <v>0</v>
      </c>
      <c r="Q127" s="187">
        <v>1</v>
      </c>
      <c r="R127" s="399">
        <v>65</v>
      </c>
      <c r="S127" s="187">
        <v>260</v>
      </c>
      <c r="T127" s="187">
        <v>1</v>
      </c>
      <c r="U127" s="187">
        <v>7</v>
      </c>
      <c r="V127" s="187">
        <v>30</v>
      </c>
      <c r="W127" s="171" t="s">
        <v>579</v>
      </c>
      <c r="X127" s="192" t="s">
        <v>559</v>
      </c>
      <c r="Y127" s="172">
        <v>2022.4</v>
      </c>
      <c r="Z127" s="184" t="s">
        <v>92</v>
      </c>
      <c r="AA127" s="172" t="s">
        <v>554</v>
      </c>
      <c r="AB127" s="173" t="s">
        <v>140</v>
      </c>
      <c r="AC127" s="172"/>
    </row>
    <row r="128" s="223" customFormat="1" ht="41" hidden="1" customHeight="1" spans="1:29">
      <c r="A128" s="366">
        <v>123</v>
      </c>
      <c r="B128" s="171" t="s">
        <v>580</v>
      </c>
      <c r="C128" s="171" t="s">
        <v>483</v>
      </c>
      <c r="D128" s="171" t="s">
        <v>484</v>
      </c>
      <c r="E128" s="171" t="s">
        <v>485</v>
      </c>
      <c r="F128" s="390" t="s">
        <v>85</v>
      </c>
      <c r="G128" s="173" t="s">
        <v>140</v>
      </c>
      <c r="H128" s="173" t="s">
        <v>366</v>
      </c>
      <c r="I128" s="390" t="s">
        <v>88</v>
      </c>
      <c r="J128" s="383" t="s">
        <v>581</v>
      </c>
      <c r="K128" s="185">
        <v>14</v>
      </c>
      <c r="L128" s="186">
        <v>14</v>
      </c>
      <c r="M128" s="186">
        <v>14</v>
      </c>
      <c r="N128" s="186">
        <v>0</v>
      </c>
      <c r="O128" s="186">
        <v>0</v>
      </c>
      <c r="P128" s="186">
        <v>0</v>
      </c>
      <c r="Q128" s="187">
        <v>1</v>
      </c>
      <c r="R128" s="191">
        <v>125</v>
      </c>
      <c r="S128" s="191">
        <v>500</v>
      </c>
      <c r="T128" s="187">
        <v>1</v>
      </c>
      <c r="U128" s="191">
        <v>50</v>
      </c>
      <c r="V128" s="191">
        <v>210</v>
      </c>
      <c r="W128" s="192" t="s">
        <v>582</v>
      </c>
      <c r="X128" s="192" t="s">
        <v>559</v>
      </c>
      <c r="Y128" s="172">
        <v>2022.4</v>
      </c>
      <c r="Z128" s="184" t="s">
        <v>92</v>
      </c>
      <c r="AA128" s="172" t="s">
        <v>554</v>
      </c>
      <c r="AB128" s="173" t="s">
        <v>140</v>
      </c>
      <c r="AC128" s="172"/>
    </row>
    <row r="129" s="223" customFormat="1" ht="41" hidden="1" customHeight="1" spans="1:29">
      <c r="A129" s="366">
        <v>124</v>
      </c>
      <c r="B129" s="174" t="s">
        <v>583</v>
      </c>
      <c r="C129" s="171" t="s">
        <v>82</v>
      </c>
      <c r="D129" s="171" t="s">
        <v>156</v>
      </c>
      <c r="E129" s="171" t="s">
        <v>157</v>
      </c>
      <c r="F129" s="385" t="s">
        <v>85</v>
      </c>
      <c r="G129" s="367" t="s">
        <v>125</v>
      </c>
      <c r="H129" s="172" t="s">
        <v>584</v>
      </c>
      <c r="I129" s="390" t="s">
        <v>88</v>
      </c>
      <c r="J129" s="174" t="s">
        <v>585</v>
      </c>
      <c r="K129" s="185">
        <v>6.5</v>
      </c>
      <c r="L129" s="185">
        <v>6.5</v>
      </c>
      <c r="M129" s="185">
        <v>6.5</v>
      </c>
      <c r="N129" s="186">
        <v>0</v>
      </c>
      <c r="O129" s="186">
        <v>0</v>
      </c>
      <c r="P129" s="186">
        <v>0</v>
      </c>
      <c r="Q129" s="187">
        <v>1</v>
      </c>
      <c r="R129" s="191">
        <v>100</v>
      </c>
      <c r="S129" s="191">
        <v>358</v>
      </c>
      <c r="T129" s="187">
        <v>1</v>
      </c>
      <c r="U129" s="191">
        <v>13</v>
      </c>
      <c r="V129" s="191">
        <v>50</v>
      </c>
      <c r="W129" s="192" t="s">
        <v>586</v>
      </c>
      <c r="X129" s="192" t="s">
        <v>559</v>
      </c>
      <c r="Y129" s="172">
        <v>2022.4</v>
      </c>
      <c r="Z129" s="184" t="s">
        <v>92</v>
      </c>
      <c r="AA129" s="172" t="s">
        <v>554</v>
      </c>
      <c r="AB129" s="367" t="s">
        <v>125</v>
      </c>
      <c r="AC129" s="172"/>
    </row>
    <row r="130" s="223" customFormat="1" ht="41" hidden="1" customHeight="1" spans="1:29">
      <c r="A130" s="366">
        <v>125</v>
      </c>
      <c r="B130" s="174" t="s">
        <v>587</v>
      </c>
      <c r="C130" s="171" t="s">
        <v>483</v>
      </c>
      <c r="D130" s="171" t="s">
        <v>484</v>
      </c>
      <c r="E130" s="171" t="s">
        <v>485</v>
      </c>
      <c r="F130" s="385" t="s">
        <v>85</v>
      </c>
      <c r="G130" s="172" t="s">
        <v>125</v>
      </c>
      <c r="H130" s="172" t="s">
        <v>588</v>
      </c>
      <c r="I130" s="390" t="s">
        <v>88</v>
      </c>
      <c r="J130" s="174" t="s">
        <v>589</v>
      </c>
      <c r="K130" s="185">
        <v>6.5</v>
      </c>
      <c r="L130" s="185">
        <v>6.5</v>
      </c>
      <c r="M130" s="185">
        <v>6.5</v>
      </c>
      <c r="N130" s="186">
        <v>0</v>
      </c>
      <c r="O130" s="186">
        <v>0</v>
      </c>
      <c r="P130" s="186">
        <v>0</v>
      </c>
      <c r="Q130" s="187">
        <v>1</v>
      </c>
      <c r="R130" s="191">
        <v>500</v>
      </c>
      <c r="S130" s="191">
        <v>1700</v>
      </c>
      <c r="T130" s="187">
        <v>1</v>
      </c>
      <c r="U130" s="191">
        <v>75</v>
      </c>
      <c r="V130" s="191">
        <v>238</v>
      </c>
      <c r="W130" s="192" t="s">
        <v>590</v>
      </c>
      <c r="X130" s="192" t="s">
        <v>559</v>
      </c>
      <c r="Y130" s="172">
        <v>2022.4</v>
      </c>
      <c r="Z130" s="184" t="s">
        <v>92</v>
      </c>
      <c r="AA130" s="172" t="s">
        <v>554</v>
      </c>
      <c r="AB130" s="172" t="s">
        <v>125</v>
      </c>
      <c r="AC130" s="172"/>
    </row>
    <row r="131" s="223" customFormat="1" ht="41" hidden="1" customHeight="1" spans="1:29">
      <c r="A131" s="366">
        <v>126</v>
      </c>
      <c r="B131" s="174" t="s">
        <v>591</v>
      </c>
      <c r="C131" s="171" t="s">
        <v>483</v>
      </c>
      <c r="D131" s="171" t="s">
        <v>484</v>
      </c>
      <c r="E131" s="171" t="s">
        <v>485</v>
      </c>
      <c r="F131" s="390" t="s">
        <v>85</v>
      </c>
      <c r="G131" s="172" t="s">
        <v>147</v>
      </c>
      <c r="H131" s="172" t="s">
        <v>592</v>
      </c>
      <c r="I131" s="390" t="s">
        <v>88</v>
      </c>
      <c r="J131" s="174" t="s">
        <v>593</v>
      </c>
      <c r="K131" s="185">
        <v>5</v>
      </c>
      <c r="L131" s="186">
        <v>5</v>
      </c>
      <c r="M131" s="186">
        <v>5</v>
      </c>
      <c r="N131" s="186">
        <v>0</v>
      </c>
      <c r="O131" s="186">
        <v>0</v>
      </c>
      <c r="P131" s="186">
        <v>0</v>
      </c>
      <c r="Q131" s="187">
        <v>1</v>
      </c>
      <c r="R131" s="191">
        <v>40</v>
      </c>
      <c r="S131" s="191">
        <v>160</v>
      </c>
      <c r="T131" s="187">
        <v>1</v>
      </c>
      <c r="U131" s="191">
        <v>5</v>
      </c>
      <c r="V131" s="191">
        <v>20</v>
      </c>
      <c r="W131" s="192" t="s">
        <v>594</v>
      </c>
      <c r="X131" s="192" t="s">
        <v>559</v>
      </c>
      <c r="Y131" s="172">
        <v>2022.4</v>
      </c>
      <c r="Z131" s="184" t="s">
        <v>92</v>
      </c>
      <c r="AA131" s="172" t="s">
        <v>554</v>
      </c>
      <c r="AB131" s="367" t="s">
        <v>147</v>
      </c>
      <c r="AC131" s="172"/>
    </row>
    <row r="132" s="224" customFormat="1" ht="41" hidden="1" customHeight="1" spans="1:29">
      <c r="A132" s="366">
        <v>127</v>
      </c>
      <c r="B132" s="174" t="s">
        <v>595</v>
      </c>
      <c r="C132" s="171" t="s">
        <v>483</v>
      </c>
      <c r="D132" s="171" t="s">
        <v>484</v>
      </c>
      <c r="E132" s="171" t="s">
        <v>485</v>
      </c>
      <c r="F132" s="390" t="s">
        <v>85</v>
      </c>
      <c r="G132" s="173" t="s">
        <v>108</v>
      </c>
      <c r="H132" s="172" t="s">
        <v>596</v>
      </c>
      <c r="I132" s="390" t="s">
        <v>88</v>
      </c>
      <c r="J132" s="383" t="s">
        <v>597</v>
      </c>
      <c r="K132" s="185">
        <v>10</v>
      </c>
      <c r="L132" s="186">
        <v>10</v>
      </c>
      <c r="M132" s="186">
        <v>10</v>
      </c>
      <c r="N132" s="186">
        <v>0</v>
      </c>
      <c r="O132" s="186">
        <v>0</v>
      </c>
      <c r="P132" s="186">
        <v>0</v>
      </c>
      <c r="Q132" s="187">
        <v>1</v>
      </c>
      <c r="R132" s="191">
        <v>60</v>
      </c>
      <c r="S132" s="191">
        <v>240</v>
      </c>
      <c r="T132" s="187">
        <v>1</v>
      </c>
      <c r="U132" s="191">
        <v>9</v>
      </c>
      <c r="V132" s="191">
        <v>35</v>
      </c>
      <c r="W132" s="192" t="s">
        <v>598</v>
      </c>
      <c r="X132" s="192" t="s">
        <v>559</v>
      </c>
      <c r="Y132" s="172">
        <v>2022.4</v>
      </c>
      <c r="Z132" s="184" t="s">
        <v>92</v>
      </c>
      <c r="AA132" s="172" t="s">
        <v>554</v>
      </c>
      <c r="AB132" s="173" t="s">
        <v>108</v>
      </c>
      <c r="AC132" s="172"/>
    </row>
    <row r="133" s="225" customFormat="1" ht="41" hidden="1" customHeight="1" spans="1:29">
      <c r="A133" s="403">
        <v>128</v>
      </c>
      <c r="B133" s="404" t="s">
        <v>599</v>
      </c>
      <c r="C133" s="405" t="s">
        <v>82</v>
      </c>
      <c r="D133" s="405" t="s">
        <v>156</v>
      </c>
      <c r="E133" s="405" t="s">
        <v>157</v>
      </c>
      <c r="F133" s="406" t="s">
        <v>600</v>
      </c>
      <c r="G133" s="407" t="s">
        <v>95</v>
      </c>
      <c r="H133" s="406" t="s">
        <v>601</v>
      </c>
      <c r="I133" s="412" t="s">
        <v>88</v>
      </c>
      <c r="J133" s="404" t="s">
        <v>602</v>
      </c>
      <c r="K133" s="413">
        <v>5</v>
      </c>
      <c r="L133" s="413">
        <v>5</v>
      </c>
      <c r="M133" s="413">
        <v>5</v>
      </c>
      <c r="N133" s="414">
        <v>0</v>
      </c>
      <c r="O133" s="414">
        <v>0</v>
      </c>
      <c r="P133" s="414">
        <v>0</v>
      </c>
      <c r="Q133" s="415">
        <v>1</v>
      </c>
      <c r="R133" s="416">
        <v>23</v>
      </c>
      <c r="S133" s="416">
        <v>310</v>
      </c>
      <c r="T133" s="415">
        <v>1</v>
      </c>
      <c r="U133" s="416">
        <v>13</v>
      </c>
      <c r="V133" s="416">
        <v>41</v>
      </c>
      <c r="W133" s="417" t="s">
        <v>603</v>
      </c>
      <c r="X133" s="417" t="s">
        <v>559</v>
      </c>
      <c r="Y133" s="407">
        <v>2022.4</v>
      </c>
      <c r="Z133" s="422" t="s">
        <v>92</v>
      </c>
      <c r="AA133" s="407" t="s">
        <v>554</v>
      </c>
      <c r="AB133" s="407" t="s">
        <v>95</v>
      </c>
      <c r="AC133" s="407"/>
    </row>
    <row r="134" s="62" customFormat="1" ht="34" hidden="1" customHeight="1" spans="1:29">
      <c r="A134" s="366">
        <v>129</v>
      </c>
      <c r="B134" s="174" t="s">
        <v>604</v>
      </c>
      <c r="C134" s="171" t="s">
        <v>82</v>
      </c>
      <c r="D134" s="171" t="s">
        <v>156</v>
      </c>
      <c r="E134" s="171" t="s">
        <v>157</v>
      </c>
      <c r="F134" s="173" t="s">
        <v>600</v>
      </c>
      <c r="G134" s="172" t="s">
        <v>95</v>
      </c>
      <c r="H134" s="173" t="s">
        <v>605</v>
      </c>
      <c r="I134" s="390" t="s">
        <v>88</v>
      </c>
      <c r="J134" s="174" t="s">
        <v>606</v>
      </c>
      <c r="K134" s="185">
        <v>5</v>
      </c>
      <c r="L134" s="185">
        <v>5</v>
      </c>
      <c r="M134" s="185">
        <v>5</v>
      </c>
      <c r="N134" s="186">
        <v>0</v>
      </c>
      <c r="O134" s="186">
        <v>0</v>
      </c>
      <c r="P134" s="186">
        <v>0</v>
      </c>
      <c r="Q134" s="187">
        <v>1</v>
      </c>
      <c r="R134" s="191">
        <v>50</v>
      </c>
      <c r="S134" s="191">
        <v>280</v>
      </c>
      <c r="T134" s="187">
        <v>1</v>
      </c>
      <c r="U134" s="191">
        <v>7</v>
      </c>
      <c r="V134" s="191">
        <v>28</v>
      </c>
      <c r="W134" s="192" t="s">
        <v>607</v>
      </c>
      <c r="X134" s="192" t="s">
        <v>559</v>
      </c>
      <c r="Y134" s="172">
        <v>2022.4</v>
      </c>
      <c r="Z134" s="184" t="s">
        <v>92</v>
      </c>
      <c r="AA134" s="172" t="s">
        <v>554</v>
      </c>
      <c r="AB134" s="172" t="s">
        <v>95</v>
      </c>
      <c r="AC134" s="172"/>
    </row>
    <row r="135" s="62" customFormat="1" ht="33" hidden="1" customHeight="1" spans="1:29">
      <c r="A135" s="366">
        <v>130</v>
      </c>
      <c r="B135" s="114" t="s">
        <v>608</v>
      </c>
      <c r="C135" s="171" t="s">
        <v>82</v>
      </c>
      <c r="D135" s="171" t="s">
        <v>156</v>
      </c>
      <c r="E135" s="171" t="s">
        <v>157</v>
      </c>
      <c r="F135" s="173" t="s">
        <v>600</v>
      </c>
      <c r="G135" s="172" t="s">
        <v>95</v>
      </c>
      <c r="H135" s="173" t="s">
        <v>609</v>
      </c>
      <c r="I135" s="390" t="s">
        <v>88</v>
      </c>
      <c r="J135" s="174" t="s">
        <v>602</v>
      </c>
      <c r="K135" s="185">
        <v>5</v>
      </c>
      <c r="L135" s="185">
        <v>5</v>
      </c>
      <c r="M135" s="185">
        <v>5</v>
      </c>
      <c r="N135" s="186">
        <v>0</v>
      </c>
      <c r="O135" s="186">
        <v>0</v>
      </c>
      <c r="P135" s="186">
        <v>0</v>
      </c>
      <c r="Q135" s="187">
        <v>1</v>
      </c>
      <c r="R135" s="191">
        <v>40</v>
      </c>
      <c r="S135" s="191">
        <v>256</v>
      </c>
      <c r="T135" s="187">
        <v>1</v>
      </c>
      <c r="U135" s="191">
        <v>8</v>
      </c>
      <c r="V135" s="191">
        <v>35</v>
      </c>
      <c r="W135" s="192" t="s">
        <v>610</v>
      </c>
      <c r="X135" s="192" t="s">
        <v>559</v>
      </c>
      <c r="Y135" s="172">
        <v>2022.4</v>
      </c>
      <c r="Z135" s="184" t="s">
        <v>92</v>
      </c>
      <c r="AA135" s="172" t="s">
        <v>554</v>
      </c>
      <c r="AB135" s="172" t="s">
        <v>95</v>
      </c>
      <c r="AC135" s="172"/>
    </row>
    <row r="136" s="62" customFormat="1" ht="35" hidden="1" customHeight="1" spans="1:29">
      <c r="A136" s="366">
        <v>131</v>
      </c>
      <c r="B136" s="171" t="s">
        <v>611</v>
      </c>
      <c r="C136" s="171" t="s">
        <v>483</v>
      </c>
      <c r="D136" s="171" t="s">
        <v>484</v>
      </c>
      <c r="E136" s="171" t="s">
        <v>485</v>
      </c>
      <c r="F136" s="385" t="s">
        <v>85</v>
      </c>
      <c r="G136" s="172" t="s">
        <v>147</v>
      </c>
      <c r="H136" s="173" t="s">
        <v>536</v>
      </c>
      <c r="I136" s="390" t="s">
        <v>88</v>
      </c>
      <c r="J136" s="383" t="s">
        <v>612</v>
      </c>
      <c r="K136" s="185">
        <v>12</v>
      </c>
      <c r="L136" s="186">
        <v>12</v>
      </c>
      <c r="M136" s="186">
        <v>12</v>
      </c>
      <c r="N136" s="186">
        <v>0</v>
      </c>
      <c r="O136" s="186">
        <v>0</v>
      </c>
      <c r="P136" s="186">
        <v>0</v>
      </c>
      <c r="Q136" s="187">
        <v>1</v>
      </c>
      <c r="R136" s="191">
        <v>20</v>
      </c>
      <c r="S136" s="191">
        <v>100</v>
      </c>
      <c r="T136" s="187">
        <v>1</v>
      </c>
      <c r="U136" s="191">
        <v>5</v>
      </c>
      <c r="V136" s="191">
        <v>26</v>
      </c>
      <c r="W136" s="192" t="s">
        <v>613</v>
      </c>
      <c r="X136" s="192" t="s">
        <v>559</v>
      </c>
      <c r="Y136" s="172">
        <v>2022.4</v>
      </c>
      <c r="Z136" s="184" t="s">
        <v>92</v>
      </c>
      <c r="AA136" s="172" t="s">
        <v>554</v>
      </c>
      <c r="AB136" s="173" t="s">
        <v>147</v>
      </c>
      <c r="AC136" s="172"/>
    </row>
    <row r="137" s="62" customFormat="1" ht="38" hidden="1" customHeight="1" spans="1:29">
      <c r="A137" s="366">
        <v>132</v>
      </c>
      <c r="B137" s="174" t="s">
        <v>614</v>
      </c>
      <c r="C137" s="171" t="s">
        <v>82</v>
      </c>
      <c r="D137" s="171" t="s">
        <v>156</v>
      </c>
      <c r="E137" s="171" t="s">
        <v>157</v>
      </c>
      <c r="F137" s="385" t="s">
        <v>85</v>
      </c>
      <c r="G137" s="172" t="s">
        <v>151</v>
      </c>
      <c r="H137" s="172" t="s">
        <v>404</v>
      </c>
      <c r="I137" s="390" t="s">
        <v>88</v>
      </c>
      <c r="J137" s="383" t="s">
        <v>615</v>
      </c>
      <c r="K137" s="185">
        <v>5</v>
      </c>
      <c r="L137" s="185">
        <v>5</v>
      </c>
      <c r="M137" s="185">
        <v>5</v>
      </c>
      <c r="N137" s="186">
        <v>0</v>
      </c>
      <c r="O137" s="186">
        <v>0</v>
      </c>
      <c r="P137" s="186">
        <v>0</v>
      </c>
      <c r="Q137" s="187">
        <v>1</v>
      </c>
      <c r="R137" s="191">
        <v>25</v>
      </c>
      <c r="S137" s="191">
        <v>125</v>
      </c>
      <c r="T137" s="187">
        <v>1</v>
      </c>
      <c r="U137" s="191">
        <v>6</v>
      </c>
      <c r="V137" s="191">
        <v>30</v>
      </c>
      <c r="W137" s="192" t="s">
        <v>616</v>
      </c>
      <c r="X137" s="192" t="s">
        <v>559</v>
      </c>
      <c r="Y137" s="172">
        <v>2022.4</v>
      </c>
      <c r="Z137" s="184" t="s">
        <v>92</v>
      </c>
      <c r="AA137" s="172" t="s">
        <v>554</v>
      </c>
      <c r="AB137" s="172" t="s">
        <v>151</v>
      </c>
      <c r="AC137" s="172"/>
    </row>
    <row r="138" s="62" customFormat="1" ht="51" hidden="1" customHeight="1" spans="1:29">
      <c r="A138" s="366">
        <v>133</v>
      </c>
      <c r="B138" s="114" t="s">
        <v>617</v>
      </c>
      <c r="C138" s="171" t="s">
        <v>483</v>
      </c>
      <c r="D138" s="171" t="s">
        <v>484</v>
      </c>
      <c r="E138" s="171" t="s">
        <v>485</v>
      </c>
      <c r="F138" s="385" t="s">
        <v>85</v>
      </c>
      <c r="G138" s="172" t="s">
        <v>151</v>
      </c>
      <c r="H138" s="172" t="s">
        <v>618</v>
      </c>
      <c r="I138" s="390" t="s">
        <v>88</v>
      </c>
      <c r="J138" s="114" t="s">
        <v>619</v>
      </c>
      <c r="K138" s="185">
        <v>5</v>
      </c>
      <c r="L138" s="185">
        <v>5</v>
      </c>
      <c r="M138" s="185">
        <v>5</v>
      </c>
      <c r="N138" s="186">
        <v>0</v>
      </c>
      <c r="O138" s="186">
        <v>0</v>
      </c>
      <c r="P138" s="186">
        <v>0</v>
      </c>
      <c r="Q138" s="187">
        <v>1</v>
      </c>
      <c r="R138" s="191">
        <v>35</v>
      </c>
      <c r="S138" s="191">
        <v>200</v>
      </c>
      <c r="T138" s="187">
        <v>1</v>
      </c>
      <c r="U138" s="191">
        <v>7</v>
      </c>
      <c r="V138" s="191">
        <v>30</v>
      </c>
      <c r="W138" s="192" t="s">
        <v>620</v>
      </c>
      <c r="X138" s="192" t="s">
        <v>559</v>
      </c>
      <c r="Y138" s="172">
        <v>2022.4</v>
      </c>
      <c r="Z138" s="184" t="s">
        <v>92</v>
      </c>
      <c r="AA138" s="172" t="s">
        <v>554</v>
      </c>
      <c r="AB138" s="172" t="s">
        <v>151</v>
      </c>
      <c r="AC138" s="172"/>
    </row>
    <row r="139" s="62" customFormat="1" ht="37" hidden="1" customHeight="1" spans="1:29">
      <c r="A139" s="366">
        <v>134</v>
      </c>
      <c r="B139" s="174" t="s">
        <v>621</v>
      </c>
      <c r="C139" s="171" t="s">
        <v>483</v>
      </c>
      <c r="D139" s="171" t="s">
        <v>484</v>
      </c>
      <c r="E139" s="171" t="s">
        <v>485</v>
      </c>
      <c r="F139" s="385" t="s">
        <v>85</v>
      </c>
      <c r="G139" s="172" t="s">
        <v>100</v>
      </c>
      <c r="H139" s="172" t="s">
        <v>622</v>
      </c>
      <c r="I139" s="390" t="s">
        <v>88</v>
      </c>
      <c r="J139" s="174" t="s">
        <v>623</v>
      </c>
      <c r="K139" s="185">
        <v>8</v>
      </c>
      <c r="L139" s="185">
        <v>8</v>
      </c>
      <c r="M139" s="185">
        <v>8</v>
      </c>
      <c r="N139" s="186">
        <v>0</v>
      </c>
      <c r="O139" s="186">
        <v>0</v>
      </c>
      <c r="P139" s="186">
        <v>0</v>
      </c>
      <c r="Q139" s="187">
        <v>1</v>
      </c>
      <c r="R139" s="191">
        <v>125</v>
      </c>
      <c r="S139" s="191">
        <v>500</v>
      </c>
      <c r="T139" s="187">
        <v>1</v>
      </c>
      <c r="U139" s="191">
        <v>30</v>
      </c>
      <c r="V139" s="191">
        <v>120</v>
      </c>
      <c r="W139" s="192" t="s">
        <v>624</v>
      </c>
      <c r="X139" s="192" t="s">
        <v>559</v>
      </c>
      <c r="Y139" s="172">
        <v>2022.4</v>
      </c>
      <c r="Z139" s="184" t="s">
        <v>92</v>
      </c>
      <c r="AA139" s="172" t="s">
        <v>554</v>
      </c>
      <c r="AB139" s="172" t="s">
        <v>100</v>
      </c>
      <c r="AC139" s="172"/>
    </row>
    <row r="140" s="62" customFormat="1" ht="32" hidden="1" customHeight="1" spans="1:29">
      <c r="A140" s="366">
        <v>135</v>
      </c>
      <c r="B140" s="174" t="s">
        <v>625</v>
      </c>
      <c r="C140" s="171" t="s">
        <v>82</v>
      </c>
      <c r="D140" s="171" t="s">
        <v>156</v>
      </c>
      <c r="E140" s="171" t="s">
        <v>157</v>
      </c>
      <c r="F140" s="385" t="s">
        <v>85</v>
      </c>
      <c r="G140" s="172" t="s">
        <v>125</v>
      </c>
      <c r="H140" s="172" t="s">
        <v>626</v>
      </c>
      <c r="I140" s="390" t="s">
        <v>88</v>
      </c>
      <c r="J140" s="174" t="s">
        <v>627</v>
      </c>
      <c r="K140" s="185">
        <v>10</v>
      </c>
      <c r="L140" s="185">
        <v>10</v>
      </c>
      <c r="M140" s="185">
        <v>10</v>
      </c>
      <c r="N140" s="186">
        <v>0</v>
      </c>
      <c r="O140" s="186">
        <v>0</v>
      </c>
      <c r="P140" s="186">
        <v>0</v>
      </c>
      <c r="Q140" s="187">
        <v>1</v>
      </c>
      <c r="R140" s="191">
        <v>95</v>
      </c>
      <c r="S140" s="191">
        <v>380</v>
      </c>
      <c r="T140" s="187">
        <v>1</v>
      </c>
      <c r="U140" s="191">
        <v>21</v>
      </c>
      <c r="V140" s="191">
        <v>90</v>
      </c>
      <c r="W140" s="174" t="s">
        <v>628</v>
      </c>
      <c r="X140" s="192" t="s">
        <v>559</v>
      </c>
      <c r="Y140" s="172">
        <v>2022.4</v>
      </c>
      <c r="Z140" s="184" t="s">
        <v>92</v>
      </c>
      <c r="AA140" s="172" t="s">
        <v>554</v>
      </c>
      <c r="AB140" s="172" t="s">
        <v>125</v>
      </c>
      <c r="AC140" s="172"/>
    </row>
    <row r="141" s="226" customFormat="1" ht="60" hidden="1" customHeight="1" spans="1:29">
      <c r="A141" s="366">
        <v>136</v>
      </c>
      <c r="B141" s="174" t="s">
        <v>629</v>
      </c>
      <c r="C141" s="171" t="s">
        <v>483</v>
      </c>
      <c r="D141" s="171" t="s">
        <v>484</v>
      </c>
      <c r="E141" s="171" t="s">
        <v>485</v>
      </c>
      <c r="F141" s="385" t="s">
        <v>85</v>
      </c>
      <c r="G141" s="172" t="s">
        <v>125</v>
      </c>
      <c r="H141" s="172" t="s">
        <v>630</v>
      </c>
      <c r="I141" s="390" t="s">
        <v>88</v>
      </c>
      <c r="J141" s="174" t="s">
        <v>623</v>
      </c>
      <c r="K141" s="185">
        <v>10</v>
      </c>
      <c r="L141" s="185">
        <v>10</v>
      </c>
      <c r="M141" s="185">
        <v>10</v>
      </c>
      <c r="N141" s="186">
        <v>0</v>
      </c>
      <c r="O141" s="186">
        <v>0</v>
      </c>
      <c r="P141" s="186">
        <v>0</v>
      </c>
      <c r="Q141" s="187">
        <v>1</v>
      </c>
      <c r="R141" s="191">
        <v>65</v>
      </c>
      <c r="S141" s="191">
        <v>280</v>
      </c>
      <c r="T141" s="187">
        <v>1</v>
      </c>
      <c r="U141" s="191">
        <v>16</v>
      </c>
      <c r="V141" s="191">
        <v>24</v>
      </c>
      <c r="W141" s="174" t="s">
        <v>631</v>
      </c>
      <c r="X141" s="192" t="s">
        <v>559</v>
      </c>
      <c r="Y141" s="172">
        <v>2022.4</v>
      </c>
      <c r="Z141" s="184" t="s">
        <v>92</v>
      </c>
      <c r="AA141" s="172" t="s">
        <v>554</v>
      </c>
      <c r="AB141" s="172" t="s">
        <v>125</v>
      </c>
      <c r="AC141" s="172"/>
    </row>
    <row r="142" s="226" customFormat="1" ht="33" hidden="1" customHeight="1" spans="1:29">
      <c r="A142" s="366">
        <v>137</v>
      </c>
      <c r="B142" s="174" t="s">
        <v>632</v>
      </c>
      <c r="C142" s="171" t="s">
        <v>82</v>
      </c>
      <c r="D142" s="171" t="s">
        <v>156</v>
      </c>
      <c r="E142" s="171" t="s">
        <v>157</v>
      </c>
      <c r="F142" s="385" t="s">
        <v>85</v>
      </c>
      <c r="G142" s="367" t="s">
        <v>140</v>
      </c>
      <c r="H142" s="172" t="s">
        <v>633</v>
      </c>
      <c r="I142" s="390" t="s">
        <v>88</v>
      </c>
      <c r="J142" s="174" t="s">
        <v>634</v>
      </c>
      <c r="K142" s="185">
        <v>8</v>
      </c>
      <c r="L142" s="185">
        <v>8</v>
      </c>
      <c r="M142" s="185">
        <v>8</v>
      </c>
      <c r="N142" s="186">
        <v>0</v>
      </c>
      <c r="O142" s="186">
        <v>0</v>
      </c>
      <c r="P142" s="186">
        <v>0</v>
      </c>
      <c r="Q142" s="187">
        <v>1</v>
      </c>
      <c r="R142" s="191">
        <v>50</v>
      </c>
      <c r="S142" s="191">
        <v>390</v>
      </c>
      <c r="T142" s="187">
        <v>1</v>
      </c>
      <c r="U142" s="191">
        <v>6</v>
      </c>
      <c r="V142" s="191">
        <v>30</v>
      </c>
      <c r="W142" s="192" t="s">
        <v>635</v>
      </c>
      <c r="X142" s="174" t="s">
        <v>636</v>
      </c>
      <c r="Y142" s="172">
        <v>2022.4</v>
      </c>
      <c r="Z142" s="184" t="s">
        <v>92</v>
      </c>
      <c r="AA142" s="172" t="s">
        <v>554</v>
      </c>
      <c r="AB142" s="367" t="s">
        <v>140</v>
      </c>
      <c r="AC142" s="367"/>
    </row>
    <row r="143" s="226" customFormat="1" ht="57" hidden="1" customHeight="1" spans="1:29">
      <c r="A143" s="366">
        <v>138</v>
      </c>
      <c r="B143" s="171" t="s">
        <v>637</v>
      </c>
      <c r="C143" s="171" t="s">
        <v>82</v>
      </c>
      <c r="D143" s="171" t="s">
        <v>156</v>
      </c>
      <c r="E143" s="171" t="s">
        <v>157</v>
      </c>
      <c r="F143" s="390" t="s">
        <v>85</v>
      </c>
      <c r="G143" s="390" t="s">
        <v>116</v>
      </c>
      <c r="H143" s="390" t="s">
        <v>497</v>
      </c>
      <c r="I143" s="390" t="s">
        <v>88</v>
      </c>
      <c r="J143" s="383" t="s">
        <v>638</v>
      </c>
      <c r="K143" s="185">
        <v>6</v>
      </c>
      <c r="L143" s="186">
        <v>6</v>
      </c>
      <c r="M143" s="186">
        <v>6</v>
      </c>
      <c r="N143" s="186">
        <v>0</v>
      </c>
      <c r="O143" s="186">
        <v>0</v>
      </c>
      <c r="P143" s="186">
        <v>0</v>
      </c>
      <c r="Q143" s="187">
        <v>1</v>
      </c>
      <c r="R143" s="399">
        <v>75</v>
      </c>
      <c r="S143" s="187">
        <v>300</v>
      </c>
      <c r="T143" s="187">
        <v>1</v>
      </c>
      <c r="U143" s="187">
        <v>30</v>
      </c>
      <c r="V143" s="187">
        <v>120</v>
      </c>
      <c r="W143" s="367" t="s">
        <v>639</v>
      </c>
      <c r="X143" s="192" t="s">
        <v>640</v>
      </c>
      <c r="Y143" s="172">
        <v>2022.4</v>
      </c>
      <c r="Z143" s="184" t="s">
        <v>92</v>
      </c>
      <c r="AA143" s="172" t="s">
        <v>554</v>
      </c>
      <c r="AB143" s="390" t="s">
        <v>116</v>
      </c>
      <c r="AC143" s="172"/>
    </row>
    <row r="144" s="226" customFormat="1" ht="51" hidden="1" customHeight="1" spans="1:29">
      <c r="A144" s="366">
        <v>139</v>
      </c>
      <c r="B144" s="174" t="s">
        <v>641</v>
      </c>
      <c r="C144" s="367" t="s">
        <v>82</v>
      </c>
      <c r="D144" s="375" t="s">
        <v>83</v>
      </c>
      <c r="E144" s="375" t="s">
        <v>289</v>
      </c>
      <c r="F144" s="385" t="s">
        <v>85</v>
      </c>
      <c r="G144" s="172" t="s">
        <v>86</v>
      </c>
      <c r="H144" s="173" t="s">
        <v>642</v>
      </c>
      <c r="I144" s="390" t="s">
        <v>88</v>
      </c>
      <c r="J144" s="383" t="s">
        <v>643</v>
      </c>
      <c r="K144" s="185">
        <v>15</v>
      </c>
      <c r="L144" s="186">
        <v>15</v>
      </c>
      <c r="M144" s="186">
        <v>15</v>
      </c>
      <c r="N144" s="186">
        <v>0</v>
      </c>
      <c r="O144" s="186">
        <v>0</v>
      </c>
      <c r="P144" s="186">
        <v>0</v>
      </c>
      <c r="Q144" s="191">
        <v>1</v>
      </c>
      <c r="R144" s="191">
        <v>288</v>
      </c>
      <c r="S144" s="191">
        <v>1120</v>
      </c>
      <c r="T144" s="191">
        <v>1</v>
      </c>
      <c r="U144" s="191">
        <v>52</v>
      </c>
      <c r="V144" s="191">
        <v>199</v>
      </c>
      <c r="W144" s="192" t="s">
        <v>644</v>
      </c>
      <c r="X144" s="171" t="s">
        <v>645</v>
      </c>
      <c r="Y144" s="172">
        <v>2022.4</v>
      </c>
      <c r="Z144" s="184" t="s">
        <v>92</v>
      </c>
      <c r="AA144" s="172" t="s">
        <v>646</v>
      </c>
      <c r="AB144" s="366" t="s">
        <v>647</v>
      </c>
      <c r="AC144" s="401"/>
    </row>
    <row r="145" s="226" customFormat="1" ht="39" hidden="1" customHeight="1" spans="1:29">
      <c r="A145" s="366">
        <v>140</v>
      </c>
      <c r="B145" s="174" t="s">
        <v>648</v>
      </c>
      <c r="C145" s="171" t="s">
        <v>483</v>
      </c>
      <c r="D145" s="171" t="s">
        <v>484</v>
      </c>
      <c r="E145" s="171" t="s">
        <v>485</v>
      </c>
      <c r="F145" s="172" t="s">
        <v>85</v>
      </c>
      <c r="G145" s="172" t="s">
        <v>86</v>
      </c>
      <c r="H145" s="172" t="s">
        <v>649</v>
      </c>
      <c r="I145" s="390" t="s">
        <v>88</v>
      </c>
      <c r="J145" s="174" t="s">
        <v>650</v>
      </c>
      <c r="K145" s="185">
        <v>25</v>
      </c>
      <c r="L145" s="185">
        <v>25</v>
      </c>
      <c r="M145" s="185">
        <v>25</v>
      </c>
      <c r="N145" s="185">
        <v>0</v>
      </c>
      <c r="O145" s="185">
        <v>0</v>
      </c>
      <c r="P145" s="185">
        <v>0</v>
      </c>
      <c r="Q145" s="191">
        <v>1</v>
      </c>
      <c r="R145" s="191">
        <v>234</v>
      </c>
      <c r="S145" s="191">
        <v>865</v>
      </c>
      <c r="T145" s="191">
        <v>0</v>
      </c>
      <c r="U145" s="191">
        <v>54</v>
      </c>
      <c r="V145" s="191">
        <v>214</v>
      </c>
      <c r="W145" s="192" t="s">
        <v>651</v>
      </c>
      <c r="X145" s="171" t="s">
        <v>652</v>
      </c>
      <c r="Y145" s="172">
        <v>2022.4</v>
      </c>
      <c r="Z145" s="184" t="s">
        <v>92</v>
      </c>
      <c r="AA145" s="172" t="s">
        <v>646</v>
      </c>
      <c r="AB145" s="366" t="s">
        <v>649</v>
      </c>
      <c r="AC145" s="401"/>
    </row>
    <row r="146" s="226" customFormat="1" ht="40" hidden="1" customHeight="1" spans="1:29">
      <c r="A146" s="366">
        <v>141</v>
      </c>
      <c r="B146" s="174" t="s">
        <v>653</v>
      </c>
      <c r="C146" s="367" t="s">
        <v>82</v>
      </c>
      <c r="D146" s="375" t="s">
        <v>83</v>
      </c>
      <c r="E146" s="375" t="s">
        <v>289</v>
      </c>
      <c r="F146" s="172" t="s">
        <v>85</v>
      </c>
      <c r="G146" s="172" t="s">
        <v>86</v>
      </c>
      <c r="H146" s="172" t="s">
        <v>654</v>
      </c>
      <c r="I146" s="390" t="s">
        <v>88</v>
      </c>
      <c r="J146" s="174" t="s">
        <v>655</v>
      </c>
      <c r="K146" s="185">
        <v>15</v>
      </c>
      <c r="L146" s="185">
        <v>15</v>
      </c>
      <c r="M146" s="185">
        <v>15</v>
      </c>
      <c r="N146" s="185">
        <v>0</v>
      </c>
      <c r="O146" s="185">
        <v>0</v>
      </c>
      <c r="P146" s="185">
        <v>0</v>
      </c>
      <c r="Q146" s="191">
        <v>1</v>
      </c>
      <c r="R146" s="191">
        <v>412</v>
      </c>
      <c r="S146" s="191">
        <v>1721</v>
      </c>
      <c r="T146" s="191">
        <v>0</v>
      </c>
      <c r="U146" s="191">
        <v>52</v>
      </c>
      <c r="V146" s="191">
        <v>217</v>
      </c>
      <c r="W146" s="192" t="s">
        <v>656</v>
      </c>
      <c r="X146" s="171" t="s">
        <v>657</v>
      </c>
      <c r="Y146" s="172">
        <v>2022.4</v>
      </c>
      <c r="Z146" s="184" t="s">
        <v>92</v>
      </c>
      <c r="AA146" s="172" t="s">
        <v>646</v>
      </c>
      <c r="AB146" s="366" t="s">
        <v>654</v>
      </c>
      <c r="AC146" s="401"/>
    </row>
    <row r="147" s="226" customFormat="1" ht="56" hidden="1" customHeight="1" spans="1:29">
      <c r="A147" s="366">
        <v>142</v>
      </c>
      <c r="B147" s="174" t="s">
        <v>658</v>
      </c>
      <c r="C147" s="367" t="s">
        <v>82</v>
      </c>
      <c r="D147" s="375" t="s">
        <v>83</v>
      </c>
      <c r="E147" s="375" t="s">
        <v>289</v>
      </c>
      <c r="F147" s="172" t="s">
        <v>85</v>
      </c>
      <c r="G147" s="172" t="s">
        <v>86</v>
      </c>
      <c r="H147" s="172" t="s">
        <v>659</v>
      </c>
      <c r="I147" s="390" t="s">
        <v>88</v>
      </c>
      <c r="J147" s="174" t="s">
        <v>655</v>
      </c>
      <c r="K147" s="185">
        <v>15</v>
      </c>
      <c r="L147" s="185">
        <v>15</v>
      </c>
      <c r="M147" s="185">
        <v>15</v>
      </c>
      <c r="N147" s="185">
        <v>0</v>
      </c>
      <c r="O147" s="185">
        <v>0</v>
      </c>
      <c r="P147" s="185">
        <v>0</v>
      </c>
      <c r="Q147" s="191">
        <v>1</v>
      </c>
      <c r="R147" s="191">
        <v>321</v>
      </c>
      <c r="S147" s="191">
        <v>1258</v>
      </c>
      <c r="T147" s="191">
        <v>0</v>
      </c>
      <c r="U147" s="191">
        <v>41</v>
      </c>
      <c r="V147" s="191">
        <v>170</v>
      </c>
      <c r="W147" s="192" t="s">
        <v>656</v>
      </c>
      <c r="X147" s="171" t="s">
        <v>660</v>
      </c>
      <c r="Y147" s="172">
        <v>2022.4</v>
      </c>
      <c r="Z147" s="184" t="s">
        <v>92</v>
      </c>
      <c r="AA147" s="172" t="s">
        <v>646</v>
      </c>
      <c r="AB147" s="366" t="s">
        <v>659</v>
      </c>
      <c r="AC147" s="401"/>
    </row>
    <row r="148" s="226" customFormat="1" ht="33" hidden="1" customHeight="1" spans="1:29">
      <c r="A148" s="366">
        <v>143</v>
      </c>
      <c r="B148" s="174" t="s">
        <v>661</v>
      </c>
      <c r="C148" s="367" t="s">
        <v>82</v>
      </c>
      <c r="D148" s="375" t="s">
        <v>83</v>
      </c>
      <c r="E148" s="375" t="s">
        <v>289</v>
      </c>
      <c r="F148" s="367" t="s">
        <v>85</v>
      </c>
      <c r="G148" s="172" t="s">
        <v>100</v>
      </c>
      <c r="H148" s="172" t="s">
        <v>622</v>
      </c>
      <c r="I148" s="390" t="s">
        <v>88</v>
      </c>
      <c r="J148" s="174" t="s">
        <v>662</v>
      </c>
      <c r="K148" s="185">
        <v>80</v>
      </c>
      <c r="L148" s="185">
        <v>80</v>
      </c>
      <c r="M148" s="185">
        <v>80</v>
      </c>
      <c r="N148" s="185">
        <v>0</v>
      </c>
      <c r="O148" s="185">
        <v>0</v>
      </c>
      <c r="P148" s="185">
        <v>0</v>
      </c>
      <c r="Q148" s="191">
        <v>1</v>
      </c>
      <c r="R148" s="379">
        <v>220</v>
      </c>
      <c r="S148" s="379">
        <v>682</v>
      </c>
      <c r="T148" s="379">
        <v>1</v>
      </c>
      <c r="U148" s="191">
        <v>60</v>
      </c>
      <c r="V148" s="191">
        <v>300</v>
      </c>
      <c r="W148" s="174" t="s">
        <v>418</v>
      </c>
      <c r="X148" s="174" t="s">
        <v>663</v>
      </c>
      <c r="Y148" s="172">
        <v>2022.4</v>
      </c>
      <c r="Z148" s="184" t="s">
        <v>92</v>
      </c>
      <c r="AA148" s="172" t="s">
        <v>646</v>
      </c>
      <c r="AB148" s="402" t="s">
        <v>622</v>
      </c>
      <c r="AC148" s="401"/>
    </row>
    <row r="149" s="226" customFormat="1" ht="33" hidden="1" customHeight="1" spans="1:29">
      <c r="A149" s="366">
        <v>144</v>
      </c>
      <c r="B149" s="171" t="s">
        <v>664</v>
      </c>
      <c r="C149" s="171" t="s">
        <v>483</v>
      </c>
      <c r="D149" s="171" t="s">
        <v>484</v>
      </c>
      <c r="E149" s="171" t="s">
        <v>485</v>
      </c>
      <c r="F149" s="385" t="s">
        <v>85</v>
      </c>
      <c r="G149" s="171" t="s">
        <v>104</v>
      </c>
      <c r="H149" s="385" t="s">
        <v>665</v>
      </c>
      <c r="I149" s="385" t="s">
        <v>88</v>
      </c>
      <c r="J149" s="171" t="s">
        <v>666</v>
      </c>
      <c r="K149" s="185">
        <v>40</v>
      </c>
      <c r="L149" s="186">
        <v>40</v>
      </c>
      <c r="M149" s="186">
        <v>40</v>
      </c>
      <c r="N149" s="186">
        <v>0</v>
      </c>
      <c r="O149" s="186">
        <v>0</v>
      </c>
      <c r="P149" s="186">
        <v>0</v>
      </c>
      <c r="Q149" s="418">
        <v>1</v>
      </c>
      <c r="R149" s="418">
        <v>150</v>
      </c>
      <c r="S149" s="418">
        <v>600</v>
      </c>
      <c r="T149" s="418">
        <v>1</v>
      </c>
      <c r="U149" s="418">
        <v>5</v>
      </c>
      <c r="V149" s="418">
        <v>15</v>
      </c>
      <c r="W149" s="171" t="s">
        <v>667</v>
      </c>
      <c r="X149" s="380" t="s">
        <v>668</v>
      </c>
      <c r="Y149" s="172">
        <v>2022.4</v>
      </c>
      <c r="Z149" s="184" t="s">
        <v>92</v>
      </c>
      <c r="AA149" s="172" t="s">
        <v>646</v>
      </c>
      <c r="AB149" s="402" t="s">
        <v>665</v>
      </c>
      <c r="AC149" s="401"/>
    </row>
    <row r="150" s="226" customFormat="1" ht="35" hidden="1" customHeight="1" spans="1:29">
      <c r="A150" s="366">
        <v>145</v>
      </c>
      <c r="B150" s="174" t="s">
        <v>669</v>
      </c>
      <c r="C150" s="171" t="s">
        <v>483</v>
      </c>
      <c r="D150" s="408" t="s">
        <v>670</v>
      </c>
      <c r="E150" s="171" t="s">
        <v>671</v>
      </c>
      <c r="F150" s="367" t="s">
        <v>85</v>
      </c>
      <c r="G150" s="172" t="s">
        <v>147</v>
      </c>
      <c r="H150" s="172" t="s">
        <v>672</v>
      </c>
      <c r="I150" s="390" t="s">
        <v>88</v>
      </c>
      <c r="J150" s="174" t="s">
        <v>673</v>
      </c>
      <c r="K150" s="185">
        <v>20</v>
      </c>
      <c r="L150" s="185">
        <v>20</v>
      </c>
      <c r="M150" s="185">
        <v>20</v>
      </c>
      <c r="N150" s="185">
        <v>0</v>
      </c>
      <c r="O150" s="185">
        <v>0</v>
      </c>
      <c r="P150" s="185">
        <v>0</v>
      </c>
      <c r="Q150" s="191">
        <v>1</v>
      </c>
      <c r="R150" s="191">
        <v>468</v>
      </c>
      <c r="S150" s="191">
        <v>2016</v>
      </c>
      <c r="T150" s="191">
        <v>1</v>
      </c>
      <c r="U150" s="191">
        <v>103</v>
      </c>
      <c r="V150" s="399">
        <v>367</v>
      </c>
      <c r="W150" s="171" t="s">
        <v>674</v>
      </c>
      <c r="X150" s="174" t="s">
        <v>675</v>
      </c>
      <c r="Y150" s="172">
        <v>2022.4</v>
      </c>
      <c r="Z150" s="184" t="s">
        <v>92</v>
      </c>
      <c r="AA150" s="172" t="s">
        <v>646</v>
      </c>
      <c r="AB150" s="402" t="s">
        <v>672</v>
      </c>
      <c r="AC150" s="401"/>
    </row>
    <row r="151" s="226" customFormat="1" ht="42" hidden="1" customHeight="1" spans="1:29">
      <c r="A151" s="366">
        <v>146</v>
      </c>
      <c r="B151" s="380" t="s">
        <v>676</v>
      </c>
      <c r="C151" s="171" t="s">
        <v>483</v>
      </c>
      <c r="D151" s="408" t="s">
        <v>670</v>
      </c>
      <c r="E151" s="171" t="s">
        <v>671</v>
      </c>
      <c r="F151" s="173" t="s">
        <v>85</v>
      </c>
      <c r="G151" s="172" t="s">
        <v>144</v>
      </c>
      <c r="H151" s="173" t="s">
        <v>677</v>
      </c>
      <c r="I151" s="173" t="s">
        <v>88</v>
      </c>
      <c r="J151" s="380" t="s">
        <v>678</v>
      </c>
      <c r="K151" s="185">
        <v>30</v>
      </c>
      <c r="L151" s="185">
        <v>30</v>
      </c>
      <c r="M151" s="185">
        <v>0</v>
      </c>
      <c r="N151" s="185">
        <v>30</v>
      </c>
      <c r="O151" s="185">
        <v>0</v>
      </c>
      <c r="P151" s="185">
        <v>0</v>
      </c>
      <c r="Q151" s="379">
        <v>1</v>
      </c>
      <c r="R151" s="379">
        <v>259</v>
      </c>
      <c r="S151" s="379">
        <v>825</v>
      </c>
      <c r="T151" s="379">
        <v>1</v>
      </c>
      <c r="U151" s="379">
        <v>56</v>
      </c>
      <c r="V151" s="379">
        <v>182</v>
      </c>
      <c r="W151" s="171" t="s">
        <v>679</v>
      </c>
      <c r="X151" s="171" t="s">
        <v>680</v>
      </c>
      <c r="Y151" s="172">
        <v>2022.4</v>
      </c>
      <c r="Z151" s="184" t="s">
        <v>92</v>
      </c>
      <c r="AA151" s="173" t="s">
        <v>144</v>
      </c>
      <c r="AB151" s="173" t="s">
        <v>677</v>
      </c>
      <c r="AC151" s="423"/>
    </row>
    <row r="152" s="226" customFormat="1" ht="51" hidden="1" customHeight="1" spans="1:29">
      <c r="A152" s="366">
        <v>147</v>
      </c>
      <c r="B152" s="380" t="s">
        <v>681</v>
      </c>
      <c r="C152" s="171" t="s">
        <v>483</v>
      </c>
      <c r="D152" s="171" t="s">
        <v>484</v>
      </c>
      <c r="E152" s="171" t="s">
        <v>485</v>
      </c>
      <c r="F152" s="173" t="s">
        <v>387</v>
      </c>
      <c r="G152" s="380" t="s">
        <v>112</v>
      </c>
      <c r="H152" s="173" t="s">
        <v>682</v>
      </c>
      <c r="I152" s="173" t="s">
        <v>88</v>
      </c>
      <c r="J152" s="5" t="s">
        <v>683</v>
      </c>
      <c r="K152" s="185">
        <v>30</v>
      </c>
      <c r="L152" s="185">
        <v>30</v>
      </c>
      <c r="M152" s="185">
        <v>30</v>
      </c>
      <c r="N152" s="185">
        <v>0</v>
      </c>
      <c r="O152" s="185">
        <v>0</v>
      </c>
      <c r="P152" s="185">
        <v>0</v>
      </c>
      <c r="Q152" s="419" t="s">
        <v>684</v>
      </c>
      <c r="R152" s="379" t="s">
        <v>685</v>
      </c>
      <c r="S152" s="379">
        <v>3564</v>
      </c>
      <c r="T152" s="379">
        <v>1</v>
      </c>
      <c r="U152" s="379">
        <v>195</v>
      </c>
      <c r="V152" s="379">
        <v>664</v>
      </c>
      <c r="W152" s="380" t="s">
        <v>686</v>
      </c>
      <c r="X152" s="380" t="s">
        <v>687</v>
      </c>
      <c r="Y152" s="172">
        <v>2022.4</v>
      </c>
      <c r="Z152" s="184" t="s">
        <v>92</v>
      </c>
      <c r="AA152" s="173" t="s">
        <v>112</v>
      </c>
      <c r="AB152" s="173" t="s">
        <v>682</v>
      </c>
      <c r="AC152" s="173"/>
    </row>
    <row r="153" s="226" customFormat="1" ht="24" hidden="1" customHeight="1" spans="1:29">
      <c r="A153" s="366">
        <v>148</v>
      </c>
      <c r="B153" s="380" t="s">
        <v>688</v>
      </c>
      <c r="C153" s="171" t="s">
        <v>483</v>
      </c>
      <c r="D153" s="408" t="s">
        <v>670</v>
      </c>
      <c r="E153" s="171" t="s">
        <v>671</v>
      </c>
      <c r="F153" s="173" t="s">
        <v>85</v>
      </c>
      <c r="G153" s="172" t="s">
        <v>95</v>
      </c>
      <c r="H153" s="173" t="s">
        <v>284</v>
      </c>
      <c r="I153" s="173" t="s">
        <v>88</v>
      </c>
      <c r="J153" s="380" t="s">
        <v>689</v>
      </c>
      <c r="K153" s="185">
        <v>30</v>
      </c>
      <c r="L153" s="185">
        <v>30</v>
      </c>
      <c r="M153" s="185">
        <v>30</v>
      </c>
      <c r="N153" s="185">
        <v>0</v>
      </c>
      <c r="O153" s="185">
        <v>0</v>
      </c>
      <c r="P153" s="185">
        <v>0</v>
      </c>
      <c r="Q153" s="379">
        <v>1</v>
      </c>
      <c r="R153" s="379">
        <v>291</v>
      </c>
      <c r="S153" s="379">
        <v>1131</v>
      </c>
      <c r="T153" s="379">
        <v>1</v>
      </c>
      <c r="U153" s="379">
        <v>81</v>
      </c>
      <c r="V153" s="379">
        <v>318</v>
      </c>
      <c r="W153" s="380" t="s">
        <v>690</v>
      </c>
      <c r="X153" s="380" t="s">
        <v>691</v>
      </c>
      <c r="Y153" s="172">
        <v>2022.4</v>
      </c>
      <c r="Z153" s="184" t="s">
        <v>92</v>
      </c>
      <c r="AA153" s="173" t="s">
        <v>95</v>
      </c>
      <c r="AB153" s="173" t="s">
        <v>284</v>
      </c>
      <c r="AC153" s="379"/>
    </row>
    <row r="154" s="226" customFormat="1" ht="60" hidden="1" spans="1:29">
      <c r="A154" s="366">
        <v>149</v>
      </c>
      <c r="B154" s="380" t="s">
        <v>692</v>
      </c>
      <c r="C154" s="171" t="s">
        <v>483</v>
      </c>
      <c r="D154" s="408" t="s">
        <v>670</v>
      </c>
      <c r="E154" s="171" t="s">
        <v>671</v>
      </c>
      <c r="F154" s="173" t="s">
        <v>85</v>
      </c>
      <c r="G154" s="172" t="s">
        <v>95</v>
      </c>
      <c r="H154" s="173" t="s">
        <v>605</v>
      </c>
      <c r="I154" s="173" t="s">
        <v>88</v>
      </c>
      <c r="J154" s="380" t="s">
        <v>693</v>
      </c>
      <c r="K154" s="185">
        <v>30</v>
      </c>
      <c r="L154" s="185">
        <v>30</v>
      </c>
      <c r="M154" s="185">
        <v>30</v>
      </c>
      <c r="N154" s="185">
        <v>0</v>
      </c>
      <c r="O154" s="185">
        <v>0</v>
      </c>
      <c r="P154" s="185">
        <v>0</v>
      </c>
      <c r="Q154" s="379">
        <v>1</v>
      </c>
      <c r="R154" s="379">
        <v>552</v>
      </c>
      <c r="S154" s="379">
        <v>2101</v>
      </c>
      <c r="T154" s="379">
        <v>1</v>
      </c>
      <c r="U154" s="379">
        <v>173</v>
      </c>
      <c r="V154" s="379">
        <v>711</v>
      </c>
      <c r="W154" s="380" t="s">
        <v>690</v>
      </c>
      <c r="X154" s="380" t="s">
        <v>694</v>
      </c>
      <c r="Y154" s="172">
        <v>2022.4</v>
      </c>
      <c r="Z154" s="184" t="s">
        <v>92</v>
      </c>
      <c r="AA154" s="173" t="s">
        <v>95</v>
      </c>
      <c r="AB154" s="173" t="s">
        <v>605</v>
      </c>
      <c r="AC154" s="379"/>
    </row>
    <row r="155" s="226" customFormat="1" ht="41" hidden="1" customHeight="1" spans="1:29">
      <c r="A155" s="366">
        <v>150</v>
      </c>
      <c r="B155" s="380" t="s">
        <v>695</v>
      </c>
      <c r="C155" s="171" t="s">
        <v>483</v>
      </c>
      <c r="D155" s="171" t="s">
        <v>484</v>
      </c>
      <c r="E155" s="171" t="s">
        <v>485</v>
      </c>
      <c r="F155" s="385" t="s">
        <v>85</v>
      </c>
      <c r="G155" s="173" t="s">
        <v>104</v>
      </c>
      <c r="H155" s="173" t="s">
        <v>696</v>
      </c>
      <c r="I155" s="173" t="s">
        <v>88</v>
      </c>
      <c r="J155" s="380" t="s">
        <v>697</v>
      </c>
      <c r="K155" s="185">
        <v>30</v>
      </c>
      <c r="L155" s="185">
        <v>30</v>
      </c>
      <c r="M155" s="185">
        <v>30</v>
      </c>
      <c r="N155" s="186">
        <v>0</v>
      </c>
      <c r="O155" s="186">
        <v>0</v>
      </c>
      <c r="P155" s="186">
        <v>0</v>
      </c>
      <c r="Q155" s="379">
        <v>1</v>
      </c>
      <c r="R155" s="379">
        <v>446</v>
      </c>
      <c r="S155" s="379">
        <v>1708</v>
      </c>
      <c r="T155" s="379">
        <v>1</v>
      </c>
      <c r="U155" s="379">
        <v>106</v>
      </c>
      <c r="V155" s="379">
        <v>475</v>
      </c>
      <c r="W155" s="380" t="s">
        <v>698</v>
      </c>
      <c r="X155" s="380" t="s">
        <v>699</v>
      </c>
      <c r="Y155" s="172">
        <v>2022.4</v>
      </c>
      <c r="Z155" s="184" t="s">
        <v>92</v>
      </c>
      <c r="AA155" s="173" t="s">
        <v>104</v>
      </c>
      <c r="AB155" s="173" t="s">
        <v>696</v>
      </c>
      <c r="AC155" s="173"/>
    </row>
    <row r="156" s="226" customFormat="1" ht="40" hidden="1" customHeight="1" spans="1:29">
      <c r="A156" s="366">
        <v>151</v>
      </c>
      <c r="B156" s="380" t="s">
        <v>700</v>
      </c>
      <c r="C156" s="171" t="s">
        <v>483</v>
      </c>
      <c r="D156" s="171" t="s">
        <v>484</v>
      </c>
      <c r="E156" s="171" t="s">
        <v>485</v>
      </c>
      <c r="F156" s="173" t="s">
        <v>600</v>
      </c>
      <c r="G156" s="173" t="s">
        <v>104</v>
      </c>
      <c r="H156" s="173" t="s">
        <v>701</v>
      </c>
      <c r="I156" s="173" t="s">
        <v>88</v>
      </c>
      <c r="J156" s="380" t="s">
        <v>702</v>
      </c>
      <c r="K156" s="185">
        <v>17</v>
      </c>
      <c r="L156" s="185">
        <v>17</v>
      </c>
      <c r="M156" s="185">
        <v>17</v>
      </c>
      <c r="N156" s="185">
        <v>0</v>
      </c>
      <c r="O156" s="185">
        <v>0</v>
      </c>
      <c r="P156" s="185">
        <v>0</v>
      </c>
      <c r="Q156" s="379">
        <v>1</v>
      </c>
      <c r="R156" s="379">
        <v>409</v>
      </c>
      <c r="S156" s="379">
        <v>1519</v>
      </c>
      <c r="T156" s="379">
        <v>1</v>
      </c>
      <c r="U156" s="379">
        <v>87</v>
      </c>
      <c r="V156" s="379">
        <v>364</v>
      </c>
      <c r="W156" s="380" t="s">
        <v>703</v>
      </c>
      <c r="X156" s="380" t="s">
        <v>704</v>
      </c>
      <c r="Y156" s="172">
        <v>2022.4</v>
      </c>
      <c r="Z156" s="184" t="s">
        <v>92</v>
      </c>
      <c r="AA156" s="173" t="s">
        <v>104</v>
      </c>
      <c r="AB156" s="173" t="s">
        <v>701</v>
      </c>
      <c r="AC156" s="173"/>
    </row>
    <row r="157" s="226" customFormat="1" ht="39" hidden="1" customHeight="1" spans="1:29">
      <c r="A157" s="366">
        <v>152</v>
      </c>
      <c r="B157" s="380" t="s">
        <v>705</v>
      </c>
      <c r="C157" s="171" t="s">
        <v>483</v>
      </c>
      <c r="D157" s="171" t="s">
        <v>484</v>
      </c>
      <c r="E157" s="171" t="s">
        <v>485</v>
      </c>
      <c r="F157" s="173" t="s">
        <v>600</v>
      </c>
      <c r="G157" s="173" t="s">
        <v>104</v>
      </c>
      <c r="H157" s="173" t="s">
        <v>701</v>
      </c>
      <c r="I157" s="173" t="s">
        <v>88</v>
      </c>
      <c r="J157" s="380" t="s">
        <v>706</v>
      </c>
      <c r="K157" s="185">
        <v>8</v>
      </c>
      <c r="L157" s="185">
        <v>8</v>
      </c>
      <c r="M157" s="185">
        <v>8</v>
      </c>
      <c r="N157" s="185">
        <v>0</v>
      </c>
      <c r="O157" s="185">
        <v>0</v>
      </c>
      <c r="P157" s="185">
        <v>0</v>
      </c>
      <c r="Q157" s="379">
        <v>1</v>
      </c>
      <c r="R157" s="379">
        <v>409</v>
      </c>
      <c r="S157" s="379">
        <v>1519</v>
      </c>
      <c r="T157" s="379">
        <v>1</v>
      </c>
      <c r="U157" s="379">
        <v>87</v>
      </c>
      <c r="V157" s="379">
        <v>364</v>
      </c>
      <c r="W157" s="380" t="s">
        <v>703</v>
      </c>
      <c r="X157" s="380" t="s">
        <v>704</v>
      </c>
      <c r="Y157" s="172">
        <v>2022.4</v>
      </c>
      <c r="Z157" s="184" t="s">
        <v>92</v>
      </c>
      <c r="AA157" s="173" t="s">
        <v>104</v>
      </c>
      <c r="AB157" s="173" t="s">
        <v>701</v>
      </c>
      <c r="AC157" s="173"/>
    </row>
    <row r="158" s="226" customFormat="1" ht="41" hidden="1" customHeight="1" spans="1:29">
      <c r="A158" s="366">
        <v>153</v>
      </c>
      <c r="B158" s="380" t="s">
        <v>707</v>
      </c>
      <c r="C158" s="171" t="s">
        <v>483</v>
      </c>
      <c r="D158" s="171" t="s">
        <v>484</v>
      </c>
      <c r="E158" s="171" t="s">
        <v>708</v>
      </c>
      <c r="F158" s="173" t="s">
        <v>600</v>
      </c>
      <c r="G158" s="173" t="s">
        <v>104</v>
      </c>
      <c r="H158" s="173" t="s">
        <v>701</v>
      </c>
      <c r="I158" s="173" t="s">
        <v>88</v>
      </c>
      <c r="J158" s="380" t="s">
        <v>709</v>
      </c>
      <c r="K158" s="185">
        <v>5</v>
      </c>
      <c r="L158" s="185">
        <v>5</v>
      </c>
      <c r="M158" s="185">
        <v>5</v>
      </c>
      <c r="N158" s="185">
        <v>0</v>
      </c>
      <c r="O158" s="185">
        <v>0</v>
      </c>
      <c r="P158" s="185">
        <v>0</v>
      </c>
      <c r="Q158" s="379">
        <v>1</v>
      </c>
      <c r="R158" s="379">
        <v>409</v>
      </c>
      <c r="S158" s="379">
        <v>1519</v>
      </c>
      <c r="T158" s="379">
        <v>1</v>
      </c>
      <c r="U158" s="379">
        <v>87</v>
      </c>
      <c r="V158" s="379">
        <v>364</v>
      </c>
      <c r="W158" s="380" t="s">
        <v>703</v>
      </c>
      <c r="X158" s="380" t="s">
        <v>704</v>
      </c>
      <c r="Y158" s="172">
        <v>2022.4</v>
      </c>
      <c r="Z158" s="184" t="s">
        <v>92</v>
      </c>
      <c r="AA158" s="173" t="s">
        <v>104</v>
      </c>
      <c r="AB158" s="173" t="s">
        <v>701</v>
      </c>
      <c r="AC158" s="173"/>
    </row>
    <row r="159" s="226" customFormat="1" ht="45" hidden="1" customHeight="1" spans="1:29">
      <c r="A159" s="366">
        <v>154</v>
      </c>
      <c r="B159" s="380" t="s">
        <v>710</v>
      </c>
      <c r="C159" s="171" t="s">
        <v>483</v>
      </c>
      <c r="D159" s="171" t="s">
        <v>484</v>
      </c>
      <c r="E159" s="171" t="s">
        <v>485</v>
      </c>
      <c r="F159" s="173" t="s">
        <v>600</v>
      </c>
      <c r="G159" s="172" t="s">
        <v>151</v>
      </c>
      <c r="H159" s="173" t="s">
        <v>354</v>
      </c>
      <c r="I159" s="390" t="s">
        <v>88</v>
      </c>
      <c r="J159" s="380" t="s">
        <v>711</v>
      </c>
      <c r="K159" s="185">
        <v>5</v>
      </c>
      <c r="L159" s="185">
        <v>5</v>
      </c>
      <c r="M159" s="185">
        <v>5</v>
      </c>
      <c r="N159" s="185">
        <v>0</v>
      </c>
      <c r="O159" s="185">
        <v>0</v>
      </c>
      <c r="P159" s="185">
        <v>0</v>
      </c>
      <c r="Q159" s="379">
        <v>1</v>
      </c>
      <c r="R159" s="379">
        <v>25</v>
      </c>
      <c r="S159" s="379">
        <v>80</v>
      </c>
      <c r="T159" s="379">
        <v>1</v>
      </c>
      <c r="U159" s="379">
        <v>11</v>
      </c>
      <c r="V159" s="379">
        <v>25</v>
      </c>
      <c r="W159" s="380" t="s">
        <v>712</v>
      </c>
      <c r="X159" s="192" t="s">
        <v>713</v>
      </c>
      <c r="Y159" s="172">
        <v>2022.4</v>
      </c>
      <c r="Z159" s="184" t="s">
        <v>92</v>
      </c>
      <c r="AA159" s="173" t="s">
        <v>151</v>
      </c>
      <c r="AB159" s="173" t="s">
        <v>354</v>
      </c>
      <c r="AC159" s="173"/>
    </row>
    <row r="160" s="226" customFormat="1" ht="37" hidden="1" customHeight="1" spans="1:29">
      <c r="A160" s="366">
        <v>155</v>
      </c>
      <c r="B160" s="380" t="s">
        <v>714</v>
      </c>
      <c r="C160" s="171" t="s">
        <v>483</v>
      </c>
      <c r="D160" s="171" t="s">
        <v>484</v>
      </c>
      <c r="E160" s="171" t="s">
        <v>708</v>
      </c>
      <c r="F160" s="173" t="s">
        <v>600</v>
      </c>
      <c r="G160" s="172" t="s">
        <v>151</v>
      </c>
      <c r="H160" s="173" t="s">
        <v>354</v>
      </c>
      <c r="I160" s="173" t="s">
        <v>88</v>
      </c>
      <c r="J160" s="380" t="s">
        <v>715</v>
      </c>
      <c r="K160" s="185">
        <v>5</v>
      </c>
      <c r="L160" s="185">
        <v>5</v>
      </c>
      <c r="M160" s="185">
        <v>5</v>
      </c>
      <c r="N160" s="186">
        <v>0</v>
      </c>
      <c r="O160" s="185">
        <v>0</v>
      </c>
      <c r="P160" s="185">
        <v>0</v>
      </c>
      <c r="Q160" s="379">
        <v>1</v>
      </c>
      <c r="R160" s="379">
        <v>418</v>
      </c>
      <c r="S160" s="379">
        <v>1577</v>
      </c>
      <c r="T160" s="379">
        <v>1</v>
      </c>
      <c r="U160" s="379">
        <v>83</v>
      </c>
      <c r="V160" s="419">
        <v>311</v>
      </c>
      <c r="W160" s="380" t="s">
        <v>716</v>
      </c>
      <c r="X160" s="380" t="s">
        <v>717</v>
      </c>
      <c r="Y160" s="172">
        <v>2022.4</v>
      </c>
      <c r="Z160" s="184" t="s">
        <v>92</v>
      </c>
      <c r="AA160" s="173" t="s">
        <v>151</v>
      </c>
      <c r="AB160" s="173" t="s">
        <v>354</v>
      </c>
      <c r="AC160" s="173"/>
    </row>
    <row r="161" s="226" customFormat="1" ht="44" hidden="1" customHeight="1" spans="1:29">
      <c r="A161" s="366">
        <v>156</v>
      </c>
      <c r="B161" s="380" t="s">
        <v>718</v>
      </c>
      <c r="C161" s="171" t="s">
        <v>483</v>
      </c>
      <c r="D161" s="171" t="s">
        <v>484</v>
      </c>
      <c r="E161" s="171" t="s">
        <v>485</v>
      </c>
      <c r="F161" s="380" t="s">
        <v>85</v>
      </c>
      <c r="G161" s="172" t="s">
        <v>151</v>
      </c>
      <c r="H161" s="173" t="s">
        <v>354</v>
      </c>
      <c r="I161" s="173" t="s">
        <v>88</v>
      </c>
      <c r="J161" s="380" t="s">
        <v>719</v>
      </c>
      <c r="K161" s="185">
        <v>20</v>
      </c>
      <c r="L161" s="185">
        <v>20</v>
      </c>
      <c r="M161" s="185">
        <v>20</v>
      </c>
      <c r="N161" s="186">
        <v>0</v>
      </c>
      <c r="O161" s="185">
        <v>0</v>
      </c>
      <c r="P161" s="185">
        <v>0</v>
      </c>
      <c r="Q161" s="379">
        <v>1</v>
      </c>
      <c r="R161" s="379">
        <v>418</v>
      </c>
      <c r="S161" s="379">
        <v>1577</v>
      </c>
      <c r="T161" s="379">
        <v>1</v>
      </c>
      <c r="U161" s="379">
        <v>3</v>
      </c>
      <c r="V161" s="379">
        <v>12</v>
      </c>
      <c r="W161" s="380" t="s">
        <v>720</v>
      </c>
      <c r="X161" s="380" t="s">
        <v>721</v>
      </c>
      <c r="Y161" s="172">
        <v>2022.4</v>
      </c>
      <c r="Z161" s="184" t="s">
        <v>92</v>
      </c>
      <c r="AA161" s="173" t="s">
        <v>151</v>
      </c>
      <c r="AB161" s="173" t="s">
        <v>354</v>
      </c>
      <c r="AC161" s="424"/>
    </row>
    <row r="162" s="226" customFormat="1" ht="39" hidden="1" customHeight="1" spans="1:29">
      <c r="A162" s="366">
        <v>157</v>
      </c>
      <c r="B162" s="380" t="s">
        <v>722</v>
      </c>
      <c r="C162" s="171" t="s">
        <v>483</v>
      </c>
      <c r="D162" s="408" t="s">
        <v>670</v>
      </c>
      <c r="E162" s="171" t="s">
        <v>671</v>
      </c>
      <c r="F162" s="385" t="s">
        <v>85</v>
      </c>
      <c r="G162" s="172" t="s">
        <v>151</v>
      </c>
      <c r="H162" s="173" t="s">
        <v>723</v>
      </c>
      <c r="I162" s="173" t="s">
        <v>88</v>
      </c>
      <c r="J162" s="380" t="s">
        <v>724</v>
      </c>
      <c r="K162" s="185">
        <v>30</v>
      </c>
      <c r="L162" s="185">
        <v>30</v>
      </c>
      <c r="M162" s="185">
        <v>30</v>
      </c>
      <c r="N162" s="186">
        <v>0</v>
      </c>
      <c r="O162" s="185">
        <v>0</v>
      </c>
      <c r="P162" s="185">
        <v>0</v>
      </c>
      <c r="Q162" s="379">
        <v>1</v>
      </c>
      <c r="R162" s="379">
        <v>276</v>
      </c>
      <c r="S162" s="379">
        <v>1039</v>
      </c>
      <c r="T162" s="379">
        <v>0</v>
      </c>
      <c r="U162" s="379">
        <v>45</v>
      </c>
      <c r="V162" s="419">
        <v>172</v>
      </c>
      <c r="W162" s="380" t="s">
        <v>725</v>
      </c>
      <c r="X162" s="380" t="s">
        <v>726</v>
      </c>
      <c r="Y162" s="172">
        <v>2022.4</v>
      </c>
      <c r="Z162" s="184" t="s">
        <v>92</v>
      </c>
      <c r="AA162" s="173" t="s">
        <v>151</v>
      </c>
      <c r="AB162" s="173" t="s">
        <v>723</v>
      </c>
      <c r="AC162" s="173"/>
    </row>
    <row r="163" s="226" customFormat="1" ht="45" hidden="1" customHeight="1" spans="1:29">
      <c r="A163" s="366">
        <v>158</v>
      </c>
      <c r="B163" s="171" t="s">
        <v>727</v>
      </c>
      <c r="C163" s="171" t="s">
        <v>483</v>
      </c>
      <c r="D163" s="171" t="s">
        <v>484</v>
      </c>
      <c r="E163" s="171" t="s">
        <v>485</v>
      </c>
      <c r="F163" s="385" t="s">
        <v>85</v>
      </c>
      <c r="G163" s="172" t="s">
        <v>86</v>
      </c>
      <c r="H163" s="385" t="s">
        <v>642</v>
      </c>
      <c r="I163" s="173" t="s">
        <v>88</v>
      </c>
      <c r="J163" s="171" t="s">
        <v>728</v>
      </c>
      <c r="K163" s="185">
        <v>10</v>
      </c>
      <c r="L163" s="186">
        <v>10</v>
      </c>
      <c r="M163" s="186">
        <v>10</v>
      </c>
      <c r="N163" s="186">
        <v>0</v>
      </c>
      <c r="O163" s="186">
        <v>0</v>
      </c>
      <c r="P163" s="186">
        <v>0</v>
      </c>
      <c r="Q163" s="419">
        <v>1</v>
      </c>
      <c r="R163" s="419">
        <v>288</v>
      </c>
      <c r="S163" s="419">
        <v>1120</v>
      </c>
      <c r="T163" s="419">
        <v>1</v>
      </c>
      <c r="U163" s="419">
        <v>52</v>
      </c>
      <c r="V163" s="419">
        <v>199</v>
      </c>
      <c r="W163" s="171" t="s">
        <v>729</v>
      </c>
      <c r="X163" s="171" t="s">
        <v>645</v>
      </c>
      <c r="Y163" s="172">
        <v>2022.4</v>
      </c>
      <c r="Z163" s="184" t="s">
        <v>92</v>
      </c>
      <c r="AA163" s="385" t="s">
        <v>86</v>
      </c>
      <c r="AB163" s="385" t="s">
        <v>647</v>
      </c>
      <c r="AC163" s="385"/>
    </row>
    <row r="164" s="226" customFormat="1" ht="65" hidden="1" customHeight="1" spans="1:29">
      <c r="A164" s="366">
        <v>159</v>
      </c>
      <c r="B164" s="171" t="s">
        <v>730</v>
      </c>
      <c r="C164" s="171" t="s">
        <v>483</v>
      </c>
      <c r="D164" s="408" t="s">
        <v>670</v>
      </c>
      <c r="E164" s="171" t="s">
        <v>671</v>
      </c>
      <c r="F164" s="385" t="s">
        <v>85</v>
      </c>
      <c r="G164" s="172" t="s">
        <v>86</v>
      </c>
      <c r="H164" s="385" t="s">
        <v>642</v>
      </c>
      <c r="I164" s="173" t="s">
        <v>88</v>
      </c>
      <c r="J164" s="380" t="s">
        <v>731</v>
      </c>
      <c r="K164" s="185">
        <v>20</v>
      </c>
      <c r="L164" s="186">
        <v>20</v>
      </c>
      <c r="M164" s="186">
        <v>20</v>
      </c>
      <c r="N164" s="186">
        <v>0</v>
      </c>
      <c r="O164" s="186">
        <v>0</v>
      </c>
      <c r="P164" s="186">
        <v>0</v>
      </c>
      <c r="Q164" s="419">
        <v>1</v>
      </c>
      <c r="R164" s="419">
        <v>288</v>
      </c>
      <c r="S164" s="419">
        <v>1120</v>
      </c>
      <c r="T164" s="419">
        <v>1</v>
      </c>
      <c r="U164" s="419">
        <v>52</v>
      </c>
      <c r="V164" s="419">
        <v>199</v>
      </c>
      <c r="W164" s="171" t="s">
        <v>674</v>
      </c>
      <c r="X164" s="171" t="s">
        <v>645</v>
      </c>
      <c r="Y164" s="172">
        <v>2022.4</v>
      </c>
      <c r="Z164" s="184" t="s">
        <v>92</v>
      </c>
      <c r="AA164" s="385" t="s">
        <v>86</v>
      </c>
      <c r="AB164" s="385" t="s">
        <v>647</v>
      </c>
      <c r="AC164" s="385"/>
    </row>
    <row r="165" s="226" customFormat="1" ht="51" hidden="1" customHeight="1" spans="1:29">
      <c r="A165" s="403">
        <v>160</v>
      </c>
      <c r="B165" s="405" t="s">
        <v>732</v>
      </c>
      <c r="C165" s="405" t="s">
        <v>82</v>
      </c>
      <c r="D165" s="405" t="s">
        <v>156</v>
      </c>
      <c r="E165" s="405" t="s">
        <v>157</v>
      </c>
      <c r="F165" s="409" t="s">
        <v>85</v>
      </c>
      <c r="G165" s="407" t="s">
        <v>86</v>
      </c>
      <c r="H165" s="409" t="s">
        <v>733</v>
      </c>
      <c r="I165" s="406" t="s">
        <v>88</v>
      </c>
      <c r="J165" s="405" t="s">
        <v>734</v>
      </c>
      <c r="K165" s="413">
        <v>20</v>
      </c>
      <c r="L165" s="414">
        <v>20</v>
      </c>
      <c r="M165" s="414">
        <v>20</v>
      </c>
      <c r="N165" s="414">
        <v>0</v>
      </c>
      <c r="O165" s="414">
        <v>0</v>
      </c>
      <c r="P165" s="414">
        <v>0</v>
      </c>
      <c r="Q165" s="420">
        <v>1</v>
      </c>
      <c r="R165" s="420">
        <v>481</v>
      </c>
      <c r="S165" s="420">
        <v>1880</v>
      </c>
      <c r="T165" s="420">
        <v>1</v>
      </c>
      <c r="U165" s="420">
        <v>59</v>
      </c>
      <c r="V165" s="420">
        <v>212</v>
      </c>
      <c r="W165" s="405" t="s">
        <v>735</v>
      </c>
      <c r="X165" s="171" t="s">
        <v>736</v>
      </c>
      <c r="Y165" s="172">
        <v>2022.4</v>
      </c>
      <c r="Z165" s="184" t="s">
        <v>92</v>
      </c>
      <c r="AA165" s="385" t="s">
        <v>86</v>
      </c>
      <c r="AB165" s="385" t="s">
        <v>737</v>
      </c>
      <c r="AC165" s="385"/>
    </row>
    <row r="166" s="226" customFormat="1" ht="43" hidden="1" customHeight="1" spans="1:29">
      <c r="A166" s="366">
        <v>161</v>
      </c>
      <c r="B166" s="171" t="s">
        <v>738</v>
      </c>
      <c r="C166" s="171" t="s">
        <v>483</v>
      </c>
      <c r="D166" s="408" t="s">
        <v>670</v>
      </c>
      <c r="E166" s="171" t="s">
        <v>671</v>
      </c>
      <c r="F166" s="385" t="s">
        <v>85</v>
      </c>
      <c r="G166" s="172" t="s">
        <v>86</v>
      </c>
      <c r="H166" s="385" t="s">
        <v>733</v>
      </c>
      <c r="I166" s="173" t="s">
        <v>88</v>
      </c>
      <c r="J166" s="171" t="s">
        <v>739</v>
      </c>
      <c r="K166" s="185">
        <v>10</v>
      </c>
      <c r="L166" s="186">
        <v>10</v>
      </c>
      <c r="M166" s="186">
        <v>10</v>
      </c>
      <c r="N166" s="186">
        <v>0</v>
      </c>
      <c r="O166" s="186">
        <v>0</v>
      </c>
      <c r="P166" s="186">
        <v>0</v>
      </c>
      <c r="Q166" s="419">
        <v>1</v>
      </c>
      <c r="R166" s="419">
        <v>481</v>
      </c>
      <c r="S166" s="419">
        <v>1880</v>
      </c>
      <c r="T166" s="419">
        <v>1</v>
      </c>
      <c r="U166" s="419">
        <v>59</v>
      </c>
      <c r="V166" s="419">
        <v>212</v>
      </c>
      <c r="W166" s="171" t="s">
        <v>674</v>
      </c>
      <c r="X166" s="171" t="s">
        <v>736</v>
      </c>
      <c r="Y166" s="172">
        <v>2022.4</v>
      </c>
      <c r="Z166" s="184" t="s">
        <v>92</v>
      </c>
      <c r="AA166" s="385" t="s">
        <v>86</v>
      </c>
      <c r="AB166" s="385" t="s">
        <v>737</v>
      </c>
      <c r="AC166" s="385"/>
    </row>
    <row r="167" s="226" customFormat="1" ht="57" hidden="1" customHeight="1" spans="1:29">
      <c r="A167" s="366">
        <v>162</v>
      </c>
      <c r="B167" s="410" t="s">
        <v>740</v>
      </c>
      <c r="C167" s="171" t="s">
        <v>483</v>
      </c>
      <c r="D167" s="171" t="s">
        <v>484</v>
      </c>
      <c r="E167" s="171" t="s">
        <v>485</v>
      </c>
      <c r="F167" s="385" t="s">
        <v>85</v>
      </c>
      <c r="G167" s="172" t="s">
        <v>120</v>
      </c>
      <c r="H167" s="411" t="s">
        <v>741</v>
      </c>
      <c r="I167" s="173" t="s">
        <v>88</v>
      </c>
      <c r="J167" s="171" t="s">
        <v>742</v>
      </c>
      <c r="K167" s="185">
        <v>30</v>
      </c>
      <c r="L167" s="391">
        <v>30</v>
      </c>
      <c r="M167" s="391">
        <v>30</v>
      </c>
      <c r="N167" s="391">
        <v>0</v>
      </c>
      <c r="O167" s="391">
        <v>0</v>
      </c>
      <c r="P167" s="391">
        <v>0</v>
      </c>
      <c r="Q167" s="421">
        <v>1</v>
      </c>
      <c r="R167" s="421">
        <v>383</v>
      </c>
      <c r="S167" s="421">
        <v>1400</v>
      </c>
      <c r="T167" s="421">
        <v>0</v>
      </c>
      <c r="U167" s="421">
        <v>133</v>
      </c>
      <c r="V167" s="421">
        <v>486</v>
      </c>
      <c r="W167" s="410" t="s">
        <v>743</v>
      </c>
      <c r="X167" s="410" t="s">
        <v>744</v>
      </c>
      <c r="Y167" s="172">
        <v>2022.4</v>
      </c>
      <c r="Z167" s="184" t="s">
        <v>92</v>
      </c>
      <c r="AA167" s="411" t="s">
        <v>120</v>
      </c>
      <c r="AB167" s="411" t="s">
        <v>745</v>
      </c>
      <c r="AC167" s="425"/>
    </row>
    <row r="168" s="226" customFormat="1" ht="90" hidden="1" customHeight="1" spans="1:29">
      <c r="A168" s="366">
        <v>163</v>
      </c>
      <c r="B168" s="380" t="s">
        <v>746</v>
      </c>
      <c r="C168" s="171" t="s">
        <v>483</v>
      </c>
      <c r="D168" s="171" t="s">
        <v>484</v>
      </c>
      <c r="E168" s="171" t="s">
        <v>485</v>
      </c>
      <c r="F168" s="173" t="s">
        <v>600</v>
      </c>
      <c r="G168" s="380" t="s">
        <v>129</v>
      </c>
      <c r="H168" s="173" t="s">
        <v>747</v>
      </c>
      <c r="I168" s="173" t="s">
        <v>88</v>
      </c>
      <c r="J168" s="380" t="s">
        <v>748</v>
      </c>
      <c r="K168" s="185">
        <v>7</v>
      </c>
      <c r="L168" s="186">
        <v>7</v>
      </c>
      <c r="M168" s="186">
        <v>7</v>
      </c>
      <c r="N168" s="186">
        <v>0</v>
      </c>
      <c r="O168" s="185">
        <v>0</v>
      </c>
      <c r="P168" s="185">
        <v>0</v>
      </c>
      <c r="Q168" s="379">
        <v>1</v>
      </c>
      <c r="R168" s="379">
        <v>49</v>
      </c>
      <c r="S168" s="379">
        <v>191</v>
      </c>
      <c r="T168" s="379">
        <v>1</v>
      </c>
      <c r="U168" s="379">
        <v>16</v>
      </c>
      <c r="V168" s="379">
        <v>16</v>
      </c>
      <c r="W168" s="380" t="s">
        <v>749</v>
      </c>
      <c r="X168" s="171" t="s">
        <v>750</v>
      </c>
      <c r="Y168" s="172">
        <v>2022.4</v>
      </c>
      <c r="Z168" s="184" t="s">
        <v>92</v>
      </c>
      <c r="AA168" s="173" t="s">
        <v>129</v>
      </c>
      <c r="AB168" s="173" t="s">
        <v>747</v>
      </c>
      <c r="AC168" s="173"/>
    </row>
    <row r="169" s="226" customFormat="1" ht="54" hidden="1" customHeight="1" spans="1:29">
      <c r="A169" s="366">
        <v>164</v>
      </c>
      <c r="B169" s="380" t="s">
        <v>751</v>
      </c>
      <c r="C169" s="171" t="s">
        <v>483</v>
      </c>
      <c r="D169" s="171" t="s">
        <v>484</v>
      </c>
      <c r="E169" s="171" t="s">
        <v>485</v>
      </c>
      <c r="F169" s="173" t="s">
        <v>600</v>
      </c>
      <c r="G169" s="380" t="s">
        <v>129</v>
      </c>
      <c r="H169" s="173" t="s">
        <v>747</v>
      </c>
      <c r="I169" s="173" t="s">
        <v>88</v>
      </c>
      <c r="J169" s="380" t="s">
        <v>752</v>
      </c>
      <c r="K169" s="185">
        <v>10</v>
      </c>
      <c r="L169" s="186">
        <v>10</v>
      </c>
      <c r="M169" s="186">
        <v>10</v>
      </c>
      <c r="N169" s="186">
        <v>0</v>
      </c>
      <c r="O169" s="185">
        <v>0</v>
      </c>
      <c r="P169" s="185">
        <v>0</v>
      </c>
      <c r="Q169" s="379">
        <v>1</v>
      </c>
      <c r="R169" s="379">
        <v>49</v>
      </c>
      <c r="S169" s="379">
        <v>191</v>
      </c>
      <c r="T169" s="379">
        <v>1</v>
      </c>
      <c r="U169" s="379">
        <v>16</v>
      </c>
      <c r="V169" s="379">
        <v>16</v>
      </c>
      <c r="W169" s="380" t="s">
        <v>749</v>
      </c>
      <c r="X169" s="171" t="s">
        <v>750</v>
      </c>
      <c r="Y169" s="172">
        <v>2022.4</v>
      </c>
      <c r="Z169" s="184" t="s">
        <v>92</v>
      </c>
      <c r="AA169" s="173" t="s">
        <v>129</v>
      </c>
      <c r="AB169" s="173" t="s">
        <v>747</v>
      </c>
      <c r="AC169" s="173"/>
    </row>
    <row r="170" s="226" customFormat="1" ht="45" hidden="1" customHeight="1" spans="1:29">
      <c r="A170" s="366">
        <v>165</v>
      </c>
      <c r="B170" s="380" t="s">
        <v>753</v>
      </c>
      <c r="C170" s="171" t="s">
        <v>483</v>
      </c>
      <c r="D170" s="171" t="s">
        <v>484</v>
      </c>
      <c r="E170" s="171" t="s">
        <v>485</v>
      </c>
      <c r="F170" s="173" t="s">
        <v>600</v>
      </c>
      <c r="G170" s="380" t="s">
        <v>129</v>
      </c>
      <c r="H170" s="173" t="s">
        <v>747</v>
      </c>
      <c r="I170" s="173" t="s">
        <v>88</v>
      </c>
      <c r="J170" s="380" t="s">
        <v>754</v>
      </c>
      <c r="K170" s="185">
        <v>13</v>
      </c>
      <c r="L170" s="186">
        <v>13</v>
      </c>
      <c r="M170" s="186">
        <v>13</v>
      </c>
      <c r="N170" s="186">
        <v>0</v>
      </c>
      <c r="O170" s="185">
        <v>0</v>
      </c>
      <c r="P170" s="185">
        <v>0</v>
      </c>
      <c r="Q170" s="379">
        <v>1</v>
      </c>
      <c r="R170" s="379">
        <v>49</v>
      </c>
      <c r="S170" s="379">
        <v>191</v>
      </c>
      <c r="T170" s="379">
        <v>1</v>
      </c>
      <c r="U170" s="379">
        <v>16</v>
      </c>
      <c r="V170" s="379">
        <v>16</v>
      </c>
      <c r="W170" s="380" t="s">
        <v>749</v>
      </c>
      <c r="X170" s="171" t="s">
        <v>750</v>
      </c>
      <c r="Y170" s="172">
        <v>2022.4</v>
      </c>
      <c r="Z170" s="184" t="s">
        <v>92</v>
      </c>
      <c r="AA170" s="173" t="s">
        <v>129</v>
      </c>
      <c r="AB170" s="173" t="s">
        <v>747</v>
      </c>
      <c r="AC170" s="173"/>
    </row>
    <row r="171" s="226" customFormat="1" ht="52" hidden="1" customHeight="1" spans="1:29">
      <c r="A171" s="366">
        <v>166</v>
      </c>
      <c r="B171" s="380" t="s">
        <v>755</v>
      </c>
      <c r="C171" s="171" t="s">
        <v>483</v>
      </c>
      <c r="D171" s="171" t="s">
        <v>484</v>
      </c>
      <c r="E171" s="171" t="s">
        <v>485</v>
      </c>
      <c r="F171" s="173" t="s">
        <v>600</v>
      </c>
      <c r="G171" s="380" t="s">
        <v>129</v>
      </c>
      <c r="H171" s="173" t="s">
        <v>756</v>
      </c>
      <c r="I171" s="173" t="s">
        <v>88</v>
      </c>
      <c r="J171" s="380" t="s">
        <v>757</v>
      </c>
      <c r="K171" s="185">
        <v>30</v>
      </c>
      <c r="L171" s="185">
        <v>30</v>
      </c>
      <c r="M171" s="185">
        <v>30</v>
      </c>
      <c r="N171" s="185">
        <v>0</v>
      </c>
      <c r="O171" s="185">
        <v>0</v>
      </c>
      <c r="P171" s="185">
        <v>0</v>
      </c>
      <c r="Q171" s="379">
        <v>1</v>
      </c>
      <c r="R171" s="379">
        <v>466</v>
      </c>
      <c r="S171" s="379">
        <v>1540</v>
      </c>
      <c r="T171" s="379">
        <v>1</v>
      </c>
      <c r="U171" s="379">
        <v>115</v>
      </c>
      <c r="V171" s="379">
        <v>394</v>
      </c>
      <c r="W171" s="380" t="s">
        <v>758</v>
      </c>
      <c r="X171" s="171" t="s">
        <v>759</v>
      </c>
      <c r="Y171" s="172">
        <v>2022.4</v>
      </c>
      <c r="Z171" s="184" t="s">
        <v>92</v>
      </c>
      <c r="AA171" s="173" t="s">
        <v>129</v>
      </c>
      <c r="AB171" s="173" t="s">
        <v>756</v>
      </c>
      <c r="AC171" s="173"/>
    </row>
    <row r="172" s="217" customFormat="1" ht="36" hidden="1" customHeight="1" spans="1:29">
      <c r="A172" s="366">
        <v>167</v>
      </c>
      <c r="B172" s="171" t="s">
        <v>760</v>
      </c>
      <c r="C172" s="171" t="s">
        <v>82</v>
      </c>
      <c r="D172" s="171" t="s">
        <v>156</v>
      </c>
      <c r="E172" s="171" t="s">
        <v>157</v>
      </c>
      <c r="F172" s="385" t="s">
        <v>85</v>
      </c>
      <c r="G172" s="173" t="s">
        <v>132</v>
      </c>
      <c r="H172" s="173" t="s">
        <v>761</v>
      </c>
      <c r="I172" s="173" t="s">
        <v>88</v>
      </c>
      <c r="J172" s="171" t="s">
        <v>762</v>
      </c>
      <c r="K172" s="185">
        <v>30</v>
      </c>
      <c r="L172" s="186">
        <v>30</v>
      </c>
      <c r="M172" s="186">
        <v>30</v>
      </c>
      <c r="N172" s="186">
        <v>0</v>
      </c>
      <c r="O172" s="186">
        <v>0</v>
      </c>
      <c r="P172" s="185">
        <v>0</v>
      </c>
      <c r="Q172" s="419" t="s">
        <v>684</v>
      </c>
      <c r="R172" s="379" t="s">
        <v>763</v>
      </c>
      <c r="S172" s="379">
        <v>2235</v>
      </c>
      <c r="T172" s="379">
        <v>1</v>
      </c>
      <c r="U172" s="379">
        <v>81</v>
      </c>
      <c r="V172" s="379">
        <v>366</v>
      </c>
      <c r="W172" s="171" t="s">
        <v>764</v>
      </c>
      <c r="X172" s="380" t="s">
        <v>765</v>
      </c>
      <c r="Y172" s="172">
        <v>2022.4</v>
      </c>
      <c r="Z172" s="184" t="s">
        <v>92</v>
      </c>
      <c r="AA172" s="173" t="s">
        <v>132</v>
      </c>
      <c r="AB172" s="173" t="s">
        <v>761</v>
      </c>
      <c r="AC172" s="173"/>
    </row>
    <row r="173" s="217" customFormat="1" ht="51" hidden="1" customHeight="1" spans="1:29">
      <c r="A173" s="366">
        <v>168</v>
      </c>
      <c r="B173" s="380" t="s">
        <v>766</v>
      </c>
      <c r="C173" s="171" t="s">
        <v>483</v>
      </c>
      <c r="D173" s="171" t="s">
        <v>484</v>
      </c>
      <c r="E173" s="171" t="s">
        <v>485</v>
      </c>
      <c r="F173" s="386" t="s">
        <v>85</v>
      </c>
      <c r="G173" s="380" t="s">
        <v>116</v>
      </c>
      <c r="H173" s="173" t="s">
        <v>322</v>
      </c>
      <c r="I173" s="173" t="s">
        <v>88</v>
      </c>
      <c r="J173" s="380" t="s">
        <v>767</v>
      </c>
      <c r="K173" s="185">
        <v>13</v>
      </c>
      <c r="L173" s="185">
        <v>13</v>
      </c>
      <c r="M173" s="185">
        <v>13</v>
      </c>
      <c r="N173" s="185">
        <v>0</v>
      </c>
      <c r="O173" s="185">
        <v>0</v>
      </c>
      <c r="P173" s="185">
        <v>0</v>
      </c>
      <c r="Q173" s="379">
        <v>1</v>
      </c>
      <c r="R173" s="379">
        <v>68</v>
      </c>
      <c r="S173" s="379">
        <v>216</v>
      </c>
      <c r="T173" s="379">
        <v>1</v>
      </c>
      <c r="U173" s="379">
        <v>23</v>
      </c>
      <c r="V173" s="379">
        <v>69</v>
      </c>
      <c r="W173" s="380" t="s">
        <v>768</v>
      </c>
      <c r="X173" s="380" t="s">
        <v>769</v>
      </c>
      <c r="Y173" s="172">
        <v>2022.4</v>
      </c>
      <c r="Z173" s="184" t="s">
        <v>92</v>
      </c>
      <c r="AA173" s="173" t="s">
        <v>116</v>
      </c>
      <c r="AB173" s="173" t="s">
        <v>116</v>
      </c>
      <c r="AC173" s="386"/>
    </row>
    <row r="174" s="217" customFormat="1" ht="37" hidden="1" customHeight="1" spans="1:29">
      <c r="A174" s="366">
        <v>169</v>
      </c>
      <c r="B174" s="380" t="s">
        <v>770</v>
      </c>
      <c r="C174" s="171" t="s">
        <v>483</v>
      </c>
      <c r="D174" s="171" t="s">
        <v>484</v>
      </c>
      <c r="E174" s="171" t="s">
        <v>485</v>
      </c>
      <c r="F174" s="386" t="s">
        <v>85</v>
      </c>
      <c r="G174" s="380" t="s">
        <v>116</v>
      </c>
      <c r="H174" s="173" t="s">
        <v>322</v>
      </c>
      <c r="I174" s="173" t="s">
        <v>88</v>
      </c>
      <c r="J174" s="380" t="s">
        <v>771</v>
      </c>
      <c r="K174" s="185">
        <v>9.8</v>
      </c>
      <c r="L174" s="185">
        <v>9.8</v>
      </c>
      <c r="M174" s="185">
        <v>9.8</v>
      </c>
      <c r="N174" s="185">
        <v>0</v>
      </c>
      <c r="O174" s="185">
        <v>0</v>
      </c>
      <c r="P174" s="185">
        <v>0</v>
      </c>
      <c r="Q174" s="379">
        <v>1</v>
      </c>
      <c r="R174" s="379">
        <v>93</v>
      </c>
      <c r="S174" s="379">
        <v>363</v>
      </c>
      <c r="T174" s="379">
        <v>1</v>
      </c>
      <c r="U174" s="379">
        <v>10</v>
      </c>
      <c r="V174" s="379">
        <v>50</v>
      </c>
      <c r="W174" s="380" t="s">
        <v>768</v>
      </c>
      <c r="X174" s="380" t="s">
        <v>772</v>
      </c>
      <c r="Y174" s="172">
        <v>2022.4</v>
      </c>
      <c r="Z174" s="184" t="s">
        <v>92</v>
      </c>
      <c r="AA174" s="173" t="s">
        <v>116</v>
      </c>
      <c r="AB174" s="173" t="s">
        <v>116</v>
      </c>
      <c r="AC174" s="386"/>
    </row>
    <row r="175" s="217" customFormat="1" ht="35" hidden="1" customHeight="1" spans="1:29">
      <c r="A175" s="366">
        <v>170</v>
      </c>
      <c r="B175" s="380" t="s">
        <v>773</v>
      </c>
      <c r="C175" s="171" t="s">
        <v>483</v>
      </c>
      <c r="D175" s="171" t="s">
        <v>484</v>
      </c>
      <c r="E175" s="171" t="s">
        <v>485</v>
      </c>
      <c r="F175" s="386" t="s">
        <v>85</v>
      </c>
      <c r="G175" s="380" t="s">
        <v>116</v>
      </c>
      <c r="H175" s="173" t="s">
        <v>322</v>
      </c>
      <c r="I175" s="173" t="s">
        <v>88</v>
      </c>
      <c r="J175" s="380" t="s">
        <v>774</v>
      </c>
      <c r="K175" s="185">
        <v>7.2</v>
      </c>
      <c r="L175" s="185">
        <v>7.2</v>
      </c>
      <c r="M175" s="185">
        <v>7.2</v>
      </c>
      <c r="N175" s="185">
        <v>0</v>
      </c>
      <c r="O175" s="185">
        <v>0</v>
      </c>
      <c r="P175" s="185">
        <v>0</v>
      </c>
      <c r="Q175" s="379">
        <v>1</v>
      </c>
      <c r="R175" s="379">
        <v>100</v>
      </c>
      <c r="S175" s="379">
        <v>327</v>
      </c>
      <c r="T175" s="379">
        <v>1</v>
      </c>
      <c r="U175" s="379">
        <v>11</v>
      </c>
      <c r="V175" s="379">
        <v>47</v>
      </c>
      <c r="W175" s="380" t="s">
        <v>775</v>
      </c>
      <c r="X175" s="380" t="s">
        <v>776</v>
      </c>
      <c r="Y175" s="172">
        <v>2022.4</v>
      </c>
      <c r="Z175" s="184" t="s">
        <v>92</v>
      </c>
      <c r="AA175" s="173" t="s">
        <v>116</v>
      </c>
      <c r="AB175" s="173" t="s">
        <v>116</v>
      </c>
      <c r="AC175" s="386"/>
    </row>
    <row r="176" s="217" customFormat="1" ht="37" hidden="1" customHeight="1" spans="1:29">
      <c r="A176" s="366">
        <v>171</v>
      </c>
      <c r="B176" s="380" t="s">
        <v>777</v>
      </c>
      <c r="C176" s="171" t="s">
        <v>483</v>
      </c>
      <c r="D176" s="171" t="s">
        <v>484</v>
      </c>
      <c r="E176" s="171" t="s">
        <v>485</v>
      </c>
      <c r="F176" s="173" t="s">
        <v>85</v>
      </c>
      <c r="G176" s="380" t="s">
        <v>116</v>
      </c>
      <c r="H176" s="172" t="s">
        <v>491</v>
      </c>
      <c r="I176" s="173" t="s">
        <v>88</v>
      </c>
      <c r="J176" s="380" t="s">
        <v>778</v>
      </c>
      <c r="K176" s="185">
        <v>11</v>
      </c>
      <c r="L176" s="185">
        <v>11</v>
      </c>
      <c r="M176" s="185">
        <v>11</v>
      </c>
      <c r="N176" s="185">
        <v>0</v>
      </c>
      <c r="O176" s="185">
        <v>0</v>
      </c>
      <c r="P176" s="185">
        <v>0</v>
      </c>
      <c r="Q176" s="379">
        <v>1</v>
      </c>
      <c r="R176" s="379">
        <v>37</v>
      </c>
      <c r="S176" s="379">
        <v>127</v>
      </c>
      <c r="T176" s="379"/>
      <c r="U176" s="379">
        <v>12</v>
      </c>
      <c r="V176" s="379">
        <v>47</v>
      </c>
      <c r="W176" s="380" t="s">
        <v>779</v>
      </c>
      <c r="X176" s="380" t="s">
        <v>780</v>
      </c>
      <c r="Y176" s="172">
        <v>2022.4</v>
      </c>
      <c r="Z176" s="184" t="s">
        <v>92</v>
      </c>
      <c r="AA176" s="173" t="s">
        <v>116</v>
      </c>
      <c r="AB176" s="173" t="s">
        <v>116</v>
      </c>
      <c r="AC176" s="173"/>
    </row>
    <row r="177" s="217" customFormat="1" ht="42" hidden="1" customHeight="1" spans="1:29">
      <c r="A177" s="366">
        <v>172</v>
      </c>
      <c r="B177" s="380" t="s">
        <v>781</v>
      </c>
      <c r="C177" s="171" t="s">
        <v>483</v>
      </c>
      <c r="D177" s="171" t="s">
        <v>484</v>
      </c>
      <c r="E177" s="171" t="s">
        <v>485</v>
      </c>
      <c r="F177" s="173" t="s">
        <v>85</v>
      </c>
      <c r="G177" s="380" t="s">
        <v>116</v>
      </c>
      <c r="H177" s="172" t="s">
        <v>491</v>
      </c>
      <c r="I177" s="173" t="s">
        <v>88</v>
      </c>
      <c r="J177" s="380" t="s">
        <v>782</v>
      </c>
      <c r="K177" s="185">
        <v>12</v>
      </c>
      <c r="L177" s="185">
        <v>12</v>
      </c>
      <c r="M177" s="185">
        <v>12</v>
      </c>
      <c r="N177" s="185">
        <v>0</v>
      </c>
      <c r="O177" s="185">
        <v>0</v>
      </c>
      <c r="P177" s="185">
        <v>0</v>
      </c>
      <c r="Q177" s="379">
        <v>1</v>
      </c>
      <c r="R177" s="379">
        <v>27</v>
      </c>
      <c r="S177" s="379">
        <v>109</v>
      </c>
      <c r="T177" s="379"/>
      <c r="U177" s="379">
        <v>7</v>
      </c>
      <c r="V177" s="379">
        <v>23</v>
      </c>
      <c r="W177" s="380" t="s">
        <v>783</v>
      </c>
      <c r="X177" s="380" t="s">
        <v>784</v>
      </c>
      <c r="Y177" s="172">
        <v>2022.4</v>
      </c>
      <c r="Z177" s="184" t="s">
        <v>92</v>
      </c>
      <c r="AA177" s="173" t="s">
        <v>116</v>
      </c>
      <c r="AB177" s="173" t="s">
        <v>116</v>
      </c>
      <c r="AC177" s="173"/>
    </row>
    <row r="178" s="62" customFormat="1" ht="37" hidden="1" customHeight="1" spans="1:29">
      <c r="A178" s="366">
        <v>173</v>
      </c>
      <c r="B178" s="380" t="s">
        <v>785</v>
      </c>
      <c r="C178" s="171" t="s">
        <v>483</v>
      </c>
      <c r="D178" s="408" t="s">
        <v>670</v>
      </c>
      <c r="E178" s="171" t="s">
        <v>671</v>
      </c>
      <c r="F178" s="173" t="s">
        <v>85</v>
      </c>
      <c r="G178" s="380" t="s">
        <v>116</v>
      </c>
      <c r="H178" s="172" t="s">
        <v>491</v>
      </c>
      <c r="I178" s="173" t="s">
        <v>88</v>
      </c>
      <c r="J178" s="380" t="s">
        <v>786</v>
      </c>
      <c r="K178" s="185">
        <v>7</v>
      </c>
      <c r="L178" s="185">
        <v>7</v>
      </c>
      <c r="M178" s="185">
        <v>7</v>
      </c>
      <c r="N178" s="185">
        <v>0</v>
      </c>
      <c r="O178" s="185">
        <v>0</v>
      </c>
      <c r="P178" s="185">
        <v>0</v>
      </c>
      <c r="Q178" s="379">
        <v>1</v>
      </c>
      <c r="R178" s="379">
        <v>376</v>
      </c>
      <c r="S178" s="379">
        <v>1206</v>
      </c>
      <c r="T178" s="379"/>
      <c r="U178" s="379">
        <v>61</v>
      </c>
      <c r="V178" s="379">
        <v>187</v>
      </c>
      <c r="W178" s="380" t="s">
        <v>787</v>
      </c>
      <c r="X178" s="380" t="s">
        <v>788</v>
      </c>
      <c r="Y178" s="172">
        <v>2022.4</v>
      </c>
      <c r="Z178" s="184" t="s">
        <v>92</v>
      </c>
      <c r="AA178" s="173" t="s">
        <v>116</v>
      </c>
      <c r="AB178" s="173" t="s">
        <v>116</v>
      </c>
      <c r="AC178" s="173"/>
    </row>
    <row r="179" s="62" customFormat="1" ht="30" hidden="1" customHeight="1" spans="1:29">
      <c r="A179" s="366">
        <v>174</v>
      </c>
      <c r="B179" s="380" t="s">
        <v>789</v>
      </c>
      <c r="C179" s="171" t="s">
        <v>82</v>
      </c>
      <c r="D179" s="171" t="s">
        <v>156</v>
      </c>
      <c r="E179" s="171" t="s">
        <v>157</v>
      </c>
      <c r="F179" s="385" t="s">
        <v>387</v>
      </c>
      <c r="G179" s="172" t="s">
        <v>100</v>
      </c>
      <c r="H179" s="385" t="s">
        <v>358</v>
      </c>
      <c r="I179" s="173" t="s">
        <v>88</v>
      </c>
      <c r="J179" s="171" t="s">
        <v>790</v>
      </c>
      <c r="K179" s="185">
        <v>20</v>
      </c>
      <c r="L179" s="186">
        <v>20</v>
      </c>
      <c r="M179" s="186">
        <v>20</v>
      </c>
      <c r="N179" s="186">
        <v>0</v>
      </c>
      <c r="O179" s="186">
        <v>0</v>
      </c>
      <c r="P179" s="186">
        <v>0</v>
      </c>
      <c r="Q179" s="419">
        <v>1</v>
      </c>
      <c r="R179" s="419">
        <v>627</v>
      </c>
      <c r="S179" s="419">
        <v>1948</v>
      </c>
      <c r="T179" s="419">
        <v>1</v>
      </c>
      <c r="U179" s="419">
        <v>161</v>
      </c>
      <c r="V179" s="419">
        <v>607</v>
      </c>
      <c r="W179" s="380" t="s">
        <v>791</v>
      </c>
      <c r="X179" s="380" t="s">
        <v>792</v>
      </c>
      <c r="Y179" s="172">
        <v>2022.4</v>
      </c>
      <c r="Z179" s="184" t="s">
        <v>92</v>
      </c>
      <c r="AA179" s="173" t="s">
        <v>100</v>
      </c>
      <c r="AB179" s="385" t="s">
        <v>358</v>
      </c>
      <c r="AC179" s="173"/>
    </row>
    <row r="180" s="62" customFormat="1" ht="33" hidden="1" customHeight="1" spans="1:29">
      <c r="A180" s="366">
        <v>175</v>
      </c>
      <c r="B180" s="380" t="s">
        <v>793</v>
      </c>
      <c r="C180" s="171" t="s">
        <v>483</v>
      </c>
      <c r="D180" s="171" t="s">
        <v>484</v>
      </c>
      <c r="E180" s="171" t="s">
        <v>485</v>
      </c>
      <c r="F180" s="385" t="s">
        <v>85</v>
      </c>
      <c r="G180" s="172" t="s">
        <v>100</v>
      </c>
      <c r="H180" s="385" t="s">
        <v>358</v>
      </c>
      <c r="I180" s="173" t="s">
        <v>88</v>
      </c>
      <c r="J180" s="171" t="s">
        <v>794</v>
      </c>
      <c r="K180" s="185">
        <v>10</v>
      </c>
      <c r="L180" s="186">
        <v>10</v>
      </c>
      <c r="M180" s="186">
        <v>10</v>
      </c>
      <c r="N180" s="186">
        <v>0</v>
      </c>
      <c r="O180" s="186">
        <v>0</v>
      </c>
      <c r="P180" s="186">
        <v>0</v>
      </c>
      <c r="Q180" s="419">
        <v>1</v>
      </c>
      <c r="R180" s="419">
        <v>627</v>
      </c>
      <c r="S180" s="419">
        <v>1948</v>
      </c>
      <c r="T180" s="419">
        <v>1</v>
      </c>
      <c r="U180" s="419">
        <v>161</v>
      </c>
      <c r="V180" s="419">
        <v>607</v>
      </c>
      <c r="W180" s="380" t="s">
        <v>795</v>
      </c>
      <c r="X180" s="380" t="s">
        <v>796</v>
      </c>
      <c r="Y180" s="172">
        <v>2022.4</v>
      </c>
      <c r="Z180" s="184" t="s">
        <v>92</v>
      </c>
      <c r="AA180" s="173" t="s">
        <v>100</v>
      </c>
      <c r="AB180" s="385" t="s">
        <v>358</v>
      </c>
      <c r="AC180" s="173"/>
    </row>
    <row r="181" s="62" customFormat="1" ht="36" hidden="1" customHeight="1" spans="1:29">
      <c r="A181" s="366">
        <v>176</v>
      </c>
      <c r="B181" s="380" t="s">
        <v>797</v>
      </c>
      <c r="C181" s="171" t="s">
        <v>82</v>
      </c>
      <c r="D181" s="171" t="s">
        <v>156</v>
      </c>
      <c r="E181" s="171" t="s">
        <v>157</v>
      </c>
      <c r="F181" s="385" t="s">
        <v>85</v>
      </c>
      <c r="G181" s="380" t="s">
        <v>140</v>
      </c>
      <c r="H181" s="173" t="s">
        <v>577</v>
      </c>
      <c r="I181" s="173" t="s">
        <v>88</v>
      </c>
      <c r="J181" s="171" t="s">
        <v>798</v>
      </c>
      <c r="K181" s="185">
        <v>30</v>
      </c>
      <c r="L181" s="185">
        <v>30</v>
      </c>
      <c r="M181" s="185">
        <v>30</v>
      </c>
      <c r="N181" s="185">
        <v>0</v>
      </c>
      <c r="O181" s="185">
        <v>0</v>
      </c>
      <c r="P181" s="185">
        <v>0</v>
      </c>
      <c r="Q181" s="379">
        <v>1</v>
      </c>
      <c r="R181" s="379">
        <v>652</v>
      </c>
      <c r="S181" s="379">
        <v>2097</v>
      </c>
      <c r="T181" s="379">
        <v>1</v>
      </c>
      <c r="U181" s="379">
        <v>91</v>
      </c>
      <c r="V181" s="379">
        <v>305</v>
      </c>
      <c r="W181" s="380" t="s">
        <v>799</v>
      </c>
      <c r="X181" s="380" t="s">
        <v>800</v>
      </c>
      <c r="Y181" s="172">
        <v>2022.4</v>
      </c>
      <c r="Z181" s="184" t="s">
        <v>92</v>
      </c>
      <c r="AA181" s="173" t="s">
        <v>140</v>
      </c>
      <c r="AB181" s="173" t="s">
        <v>577</v>
      </c>
      <c r="AC181" s="173"/>
    </row>
    <row r="182" s="62" customFormat="1" ht="36" hidden="1" customHeight="1" spans="1:29">
      <c r="A182" s="366">
        <v>177</v>
      </c>
      <c r="B182" s="174" t="s">
        <v>801</v>
      </c>
      <c r="C182" s="171" t="s">
        <v>82</v>
      </c>
      <c r="D182" s="171" t="s">
        <v>156</v>
      </c>
      <c r="E182" s="171" t="s">
        <v>157</v>
      </c>
      <c r="F182" s="172" t="s">
        <v>85</v>
      </c>
      <c r="G182" s="367" t="s">
        <v>137</v>
      </c>
      <c r="H182" s="172" t="s">
        <v>551</v>
      </c>
      <c r="I182" s="173" t="s">
        <v>88</v>
      </c>
      <c r="J182" s="174" t="s">
        <v>802</v>
      </c>
      <c r="K182" s="185">
        <v>10</v>
      </c>
      <c r="L182" s="185">
        <v>10</v>
      </c>
      <c r="M182" s="185">
        <v>10</v>
      </c>
      <c r="N182" s="186">
        <v>0</v>
      </c>
      <c r="O182" s="186">
        <v>0</v>
      </c>
      <c r="P182" s="186">
        <v>0</v>
      </c>
      <c r="Q182" s="191">
        <v>1</v>
      </c>
      <c r="R182" s="191">
        <v>110</v>
      </c>
      <c r="S182" s="191">
        <v>408</v>
      </c>
      <c r="T182" s="191">
        <v>1</v>
      </c>
      <c r="U182" s="191">
        <v>38</v>
      </c>
      <c r="V182" s="191">
        <v>102</v>
      </c>
      <c r="W182" s="174" t="s">
        <v>803</v>
      </c>
      <c r="X182" s="174" t="s">
        <v>804</v>
      </c>
      <c r="Y182" s="172">
        <v>2022.4</v>
      </c>
      <c r="Z182" s="184" t="s">
        <v>92</v>
      </c>
      <c r="AA182" s="173" t="s">
        <v>137</v>
      </c>
      <c r="AB182" s="172" t="s">
        <v>551</v>
      </c>
      <c r="AC182" s="426"/>
    </row>
    <row r="183" s="62" customFormat="1" ht="39" hidden="1" customHeight="1" spans="1:29">
      <c r="A183" s="366">
        <v>178</v>
      </c>
      <c r="B183" s="174" t="s">
        <v>805</v>
      </c>
      <c r="C183" s="171" t="s">
        <v>483</v>
      </c>
      <c r="D183" s="171" t="s">
        <v>484</v>
      </c>
      <c r="E183" s="171" t="s">
        <v>485</v>
      </c>
      <c r="F183" s="172" t="s">
        <v>85</v>
      </c>
      <c r="G183" s="367" t="s">
        <v>137</v>
      </c>
      <c r="H183" s="172" t="s">
        <v>551</v>
      </c>
      <c r="I183" s="173" t="s">
        <v>88</v>
      </c>
      <c r="J183" s="174" t="s">
        <v>806</v>
      </c>
      <c r="K183" s="185">
        <v>20</v>
      </c>
      <c r="L183" s="185">
        <v>20</v>
      </c>
      <c r="M183" s="185">
        <v>20</v>
      </c>
      <c r="N183" s="186">
        <v>0</v>
      </c>
      <c r="O183" s="186">
        <v>0</v>
      </c>
      <c r="P183" s="186">
        <v>0</v>
      </c>
      <c r="Q183" s="191">
        <v>1</v>
      </c>
      <c r="R183" s="191">
        <v>67</v>
      </c>
      <c r="S183" s="191">
        <v>226</v>
      </c>
      <c r="T183" s="191">
        <v>1</v>
      </c>
      <c r="U183" s="191">
        <v>10</v>
      </c>
      <c r="V183" s="191">
        <v>46</v>
      </c>
      <c r="W183" s="192" t="s">
        <v>807</v>
      </c>
      <c r="X183" s="174" t="s">
        <v>808</v>
      </c>
      <c r="Y183" s="172">
        <v>2022.4</v>
      </c>
      <c r="Z183" s="184" t="s">
        <v>92</v>
      </c>
      <c r="AA183" s="173" t="s">
        <v>137</v>
      </c>
      <c r="AB183" s="172" t="s">
        <v>551</v>
      </c>
      <c r="AC183" s="426"/>
    </row>
    <row r="184" s="62" customFormat="1" ht="30" hidden="1" customHeight="1" spans="1:29">
      <c r="A184" s="366">
        <v>179</v>
      </c>
      <c r="B184" s="174" t="s">
        <v>809</v>
      </c>
      <c r="C184" s="171" t="s">
        <v>483</v>
      </c>
      <c r="D184" s="171" t="s">
        <v>484</v>
      </c>
      <c r="E184" s="171" t="s">
        <v>485</v>
      </c>
      <c r="F184" s="172" t="s">
        <v>85</v>
      </c>
      <c r="G184" s="367" t="s">
        <v>137</v>
      </c>
      <c r="H184" s="172" t="s">
        <v>810</v>
      </c>
      <c r="I184" s="173" t="s">
        <v>88</v>
      </c>
      <c r="J184" s="383" t="s">
        <v>811</v>
      </c>
      <c r="K184" s="185">
        <v>7</v>
      </c>
      <c r="L184" s="186">
        <v>7</v>
      </c>
      <c r="M184" s="186">
        <v>7</v>
      </c>
      <c r="N184" s="186">
        <v>0</v>
      </c>
      <c r="O184" s="186">
        <v>0</v>
      </c>
      <c r="P184" s="186">
        <v>0</v>
      </c>
      <c r="Q184" s="419">
        <v>1</v>
      </c>
      <c r="R184" s="419">
        <v>200</v>
      </c>
      <c r="S184" s="419">
        <v>560</v>
      </c>
      <c r="T184" s="419">
        <v>1</v>
      </c>
      <c r="U184" s="419">
        <v>22</v>
      </c>
      <c r="V184" s="419">
        <v>106</v>
      </c>
      <c r="W184" s="192" t="s">
        <v>812</v>
      </c>
      <c r="X184" s="174" t="s">
        <v>813</v>
      </c>
      <c r="Y184" s="172">
        <v>2022.4</v>
      </c>
      <c r="Z184" s="184" t="s">
        <v>92</v>
      </c>
      <c r="AA184" s="173" t="s">
        <v>137</v>
      </c>
      <c r="AB184" s="172" t="s">
        <v>810</v>
      </c>
      <c r="AC184" s="426"/>
    </row>
    <row r="185" s="62" customFormat="1" ht="39" hidden="1" customHeight="1" spans="1:29">
      <c r="A185" s="366">
        <v>180</v>
      </c>
      <c r="B185" s="174" t="s">
        <v>809</v>
      </c>
      <c r="C185" s="171" t="s">
        <v>483</v>
      </c>
      <c r="D185" s="171" t="s">
        <v>484</v>
      </c>
      <c r="E185" s="171" t="s">
        <v>485</v>
      </c>
      <c r="F185" s="172" t="s">
        <v>85</v>
      </c>
      <c r="G185" s="367" t="s">
        <v>137</v>
      </c>
      <c r="H185" s="172" t="s">
        <v>810</v>
      </c>
      <c r="I185" s="173" t="s">
        <v>88</v>
      </c>
      <c r="J185" s="383" t="s">
        <v>814</v>
      </c>
      <c r="K185" s="185">
        <v>13.6</v>
      </c>
      <c r="L185" s="186">
        <v>13.6</v>
      </c>
      <c r="M185" s="186">
        <v>13.6</v>
      </c>
      <c r="N185" s="186">
        <v>0</v>
      </c>
      <c r="O185" s="186">
        <v>0</v>
      </c>
      <c r="P185" s="186">
        <v>0</v>
      </c>
      <c r="Q185" s="419">
        <v>1</v>
      </c>
      <c r="R185" s="419">
        <v>360</v>
      </c>
      <c r="S185" s="419">
        <v>800</v>
      </c>
      <c r="T185" s="419">
        <v>1</v>
      </c>
      <c r="U185" s="419">
        <v>46</v>
      </c>
      <c r="V185" s="419">
        <v>560</v>
      </c>
      <c r="W185" s="192" t="s">
        <v>815</v>
      </c>
      <c r="X185" s="174" t="s">
        <v>816</v>
      </c>
      <c r="Y185" s="172">
        <v>2022.4</v>
      </c>
      <c r="Z185" s="184" t="s">
        <v>92</v>
      </c>
      <c r="AA185" s="173" t="s">
        <v>137</v>
      </c>
      <c r="AB185" s="172" t="s">
        <v>810</v>
      </c>
      <c r="AC185" s="426"/>
    </row>
    <row r="186" s="62" customFormat="1" ht="27" hidden="1" customHeight="1" spans="1:29">
      <c r="A186" s="366">
        <v>181</v>
      </c>
      <c r="B186" s="174" t="s">
        <v>817</v>
      </c>
      <c r="C186" s="171" t="s">
        <v>483</v>
      </c>
      <c r="D186" s="171" t="s">
        <v>484</v>
      </c>
      <c r="E186" s="171" t="s">
        <v>485</v>
      </c>
      <c r="F186" s="173" t="s">
        <v>600</v>
      </c>
      <c r="G186" s="367" t="s">
        <v>137</v>
      </c>
      <c r="H186" s="172" t="s">
        <v>810</v>
      </c>
      <c r="I186" s="173" t="s">
        <v>88</v>
      </c>
      <c r="J186" s="174" t="s">
        <v>818</v>
      </c>
      <c r="K186" s="185">
        <v>5</v>
      </c>
      <c r="L186" s="186">
        <v>5</v>
      </c>
      <c r="M186" s="186">
        <v>5</v>
      </c>
      <c r="N186" s="186">
        <v>0</v>
      </c>
      <c r="O186" s="186">
        <v>0</v>
      </c>
      <c r="P186" s="186">
        <v>0</v>
      </c>
      <c r="Q186" s="419">
        <v>1</v>
      </c>
      <c r="R186" s="419">
        <v>100</v>
      </c>
      <c r="S186" s="419">
        <v>300</v>
      </c>
      <c r="T186" s="419">
        <v>1</v>
      </c>
      <c r="U186" s="419">
        <v>30</v>
      </c>
      <c r="V186" s="419">
        <v>130</v>
      </c>
      <c r="W186" s="192" t="s">
        <v>819</v>
      </c>
      <c r="X186" s="174" t="s">
        <v>820</v>
      </c>
      <c r="Y186" s="172">
        <v>2022.4</v>
      </c>
      <c r="Z186" s="184" t="s">
        <v>92</v>
      </c>
      <c r="AA186" s="173" t="s">
        <v>137</v>
      </c>
      <c r="AB186" s="172" t="s">
        <v>810</v>
      </c>
      <c r="AC186" s="426"/>
    </row>
    <row r="187" s="62" customFormat="1" ht="42" hidden="1" customHeight="1" spans="1:29">
      <c r="A187" s="366">
        <v>182</v>
      </c>
      <c r="B187" s="174" t="s">
        <v>817</v>
      </c>
      <c r="C187" s="171" t="s">
        <v>483</v>
      </c>
      <c r="D187" s="171" t="s">
        <v>484</v>
      </c>
      <c r="E187" s="171" t="s">
        <v>485</v>
      </c>
      <c r="F187" s="173" t="s">
        <v>600</v>
      </c>
      <c r="G187" s="367" t="s">
        <v>137</v>
      </c>
      <c r="H187" s="172" t="s">
        <v>810</v>
      </c>
      <c r="I187" s="173" t="s">
        <v>88</v>
      </c>
      <c r="J187" s="174" t="s">
        <v>821</v>
      </c>
      <c r="K187" s="185">
        <v>4.4</v>
      </c>
      <c r="L187" s="186">
        <v>4.4</v>
      </c>
      <c r="M187" s="186">
        <v>4.4</v>
      </c>
      <c r="N187" s="186">
        <v>0</v>
      </c>
      <c r="O187" s="186">
        <v>0</v>
      </c>
      <c r="P187" s="186">
        <v>0</v>
      </c>
      <c r="Q187" s="419">
        <v>1</v>
      </c>
      <c r="R187" s="419">
        <v>100</v>
      </c>
      <c r="S187" s="419">
        <v>300</v>
      </c>
      <c r="T187" s="419">
        <v>1</v>
      </c>
      <c r="U187" s="419">
        <v>30</v>
      </c>
      <c r="V187" s="419">
        <v>130</v>
      </c>
      <c r="W187" s="192" t="s">
        <v>822</v>
      </c>
      <c r="X187" s="174" t="s">
        <v>823</v>
      </c>
      <c r="Y187" s="172">
        <v>2022.4</v>
      </c>
      <c r="Z187" s="184" t="s">
        <v>92</v>
      </c>
      <c r="AA187" s="173" t="s">
        <v>137</v>
      </c>
      <c r="AB187" s="172" t="s">
        <v>810</v>
      </c>
      <c r="AC187" s="426"/>
    </row>
    <row r="188" s="62" customFormat="1" ht="45" hidden="1" customHeight="1" spans="1:29">
      <c r="A188" s="366">
        <v>183</v>
      </c>
      <c r="B188" s="174" t="s">
        <v>824</v>
      </c>
      <c r="C188" s="171" t="s">
        <v>483</v>
      </c>
      <c r="D188" s="171" t="s">
        <v>484</v>
      </c>
      <c r="E188" s="171" t="s">
        <v>485</v>
      </c>
      <c r="F188" s="385" t="s">
        <v>85</v>
      </c>
      <c r="G188" s="367" t="s">
        <v>137</v>
      </c>
      <c r="H188" s="173" t="s">
        <v>825</v>
      </c>
      <c r="I188" s="173" t="s">
        <v>88</v>
      </c>
      <c r="J188" s="171" t="s">
        <v>826</v>
      </c>
      <c r="K188" s="185">
        <v>15</v>
      </c>
      <c r="L188" s="186">
        <v>15</v>
      </c>
      <c r="M188" s="186">
        <v>0</v>
      </c>
      <c r="N188" s="186">
        <v>15</v>
      </c>
      <c r="O188" s="185">
        <v>0</v>
      </c>
      <c r="P188" s="185">
        <v>0</v>
      </c>
      <c r="Q188" s="379">
        <v>1</v>
      </c>
      <c r="R188" s="379">
        <v>46</v>
      </c>
      <c r="S188" s="379">
        <v>182</v>
      </c>
      <c r="T188" s="379">
        <v>1</v>
      </c>
      <c r="U188" s="379">
        <v>10</v>
      </c>
      <c r="V188" s="379">
        <v>39</v>
      </c>
      <c r="W188" s="380" t="s">
        <v>827</v>
      </c>
      <c r="X188" s="174" t="s">
        <v>828</v>
      </c>
      <c r="Y188" s="172">
        <v>2022.4</v>
      </c>
      <c r="Z188" s="184" t="s">
        <v>92</v>
      </c>
      <c r="AA188" s="173" t="s">
        <v>137</v>
      </c>
      <c r="AB188" s="173" t="s">
        <v>825</v>
      </c>
      <c r="AC188" s="173"/>
    </row>
    <row r="189" s="62" customFormat="1" ht="39" hidden="1" customHeight="1" spans="1:29">
      <c r="A189" s="366">
        <v>184</v>
      </c>
      <c r="B189" s="174" t="s">
        <v>829</v>
      </c>
      <c r="C189" s="171" t="s">
        <v>82</v>
      </c>
      <c r="D189" s="171" t="s">
        <v>156</v>
      </c>
      <c r="E189" s="171" t="s">
        <v>157</v>
      </c>
      <c r="F189" s="385" t="s">
        <v>85</v>
      </c>
      <c r="G189" s="380" t="s">
        <v>140</v>
      </c>
      <c r="H189" s="173" t="s">
        <v>276</v>
      </c>
      <c r="I189" s="173" t="s">
        <v>88</v>
      </c>
      <c r="J189" s="171" t="s">
        <v>830</v>
      </c>
      <c r="K189" s="185">
        <v>12</v>
      </c>
      <c r="L189" s="186">
        <v>12</v>
      </c>
      <c r="M189" s="186">
        <v>0</v>
      </c>
      <c r="N189" s="186">
        <v>12</v>
      </c>
      <c r="O189" s="185">
        <v>0</v>
      </c>
      <c r="P189" s="185">
        <v>0</v>
      </c>
      <c r="Q189" s="379">
        <v>1</v>
      </c>
      <c r="R189" s="379">
        <v>60</v>
      </c>
      <c r="S189" s="379">
        <v>230</v>
      </c>
      <c r="T189" s="379">
        <v>1</v>
      </c>
      <c r="U189" s="379">
        <v>4</v>
      </c>
      <c r="V189" s="379">
        <v>12</v>
      </c>
      <c r="W189" s="380" t="s">
        <v>831</v>
      </c>
      <c r="X189" s="380" t="s">
        <v>832</v>
      </c>
      <c r="Y189" s="172">
        <v>2022.4</v>
      </c>
      <c r="Z189" s="184" t="s">
        <v>92</v>
      </c>
      <c r="AA189" s="173" t="s">
        <v>140</v>
      </c>
      <c r="AB189" s="173" t="s">
        <v>276</v>
      </c>
      <c r="AC189" s="173"/>
    </row>
    <row r="190" s="62" customFormat="1" ht="34" hidden="1" customHeight="1" spans="1:29">
      <c r="A190" s="366">
        <v>185</v>
      </c>
      <c r="B190" s="174" t="s">
        <v>833</v>
      </c>
      <c r="C190" s="171" t="s">
        <v>483</v>
      </c>
      <c r="D190" s="171" t="s">
        <v>484</v>
      </c>
      <c r="E190" s="171" t="s">
        <v>485</v>
      </c>
      <c r="F190" s="385" t="s">
        <v>85</v>
      </c>
      <c r="G190" s="172" t="s">
        <v>147</v>
      </c>
      <c r="H190" s="173" t="s">
        <v>834</v>
      </c>
      <c r="I190" s="173" t="s">
        <v>88</v>
      </c>
      <c r="J190" s="171" t="s">
        <v>835</v>
      </c>
      <c r="K190" s="185">
        <v>15</v>
      </c>
      <c r="L190" s="186">
        <v>15</v>
      </c>
      <c r="M190" s="186">
        <v>0</v>
      </c>
      <c r="N190" s="186">
        <v>15</v>
      </c>
      <c r="O190" s="185">
        <v>0</v>
      </c>
      <c r="P190" s="185">
        <v>0</v>
      </c>
      <c r="Q190" s="379">
        <v>1</v>
      </c>
      <c r="R190" s="379">
        <v>516</v>
      </c>
      <c r="S190" s="379">
        <v>1800</v>
      </c>
      <c r="T190" s="379">
        <v>1</v>
      </c>
      <c r="U190" s="379">
        <v>117</v>
      </c>
      <c r="V190" s="379">
        <v>396</v>
      </c>
      <c r="W190" s="380" t="s">
        <v>836</v>
      </c>
      <c r="X190" s="380" t="s">
        <v>837</v>
      </c>
      <c r="Y190" s="172">
        <v>2022.4</v>
      </c>
      <c r="Z190" s="184" t="s">
        <v>92</v>
      </c>
      <c r="AA190" s="173" t="s">
        <v>147</v>
      </c>
      <c r="AB190" s="173" t="s">
        <v>834</v>
      </c>
      <c r="AC190" s="173"/>
    </row>
    <row r="191" s="62" customFormat="1" ht="44" hidden="1" customHeight="1" spans="1:29">
      <c r="A191" s="366">
        <v>186</v>
      </c>
      <c r="B191" s="171" t="s">
        <v>838</v>
      </c>
      <c r="C191" s="171" t="s">
        <v>82</v>
      </c>
      <c r="D191" s="171" t="s">
        <v>156</v>
      </c>
      <c r="E191" s="171" t="s">
        <v>157</v>
      </c>
      <c r="F191" s="385" t="s">
        <v>85</v>
      </c>
      <c r="G191" s="173" t="s">
        <v>108</v>
      </c>
      <c r="H191" s="172" t="s">
        <v>839</v>
      </c>
      <c r="I191" s="173" t="s">
        <v>88</v>
      </c>
      <c r="J191" s="174" t="s">
        <v>840</v>
      </c>
      <c r="K191" s="185">
        <v>26</v>
      </c>
      <c r="L191" s="185">
        <v>26</v>
      </c>
      <c r="M191" s="185">
        <v>26</v>
      </c>
      <c r="N191" s="186">
        <v>0</v>
      </c>
      <c r="O191" s="186">
        <v>0</v>
      </c>
      <c r="P191" s="186">
        <v>0</v>
      </c>
      <c r="Q191" s="191">
        <v>1</v>
      </c>
      <c r="R191" s="191">
        <v>480</v>
      </c>
      <c r="S191" s="191">
        <v>1700</v>
      </c>
      <c r="T191" s="379">
        <v>1</v>
      </c>
      <c r="U191" s="191">
        <v>106</v>
      </c>
      <c r="V191" s="191">
        <v>389</v>
      </c>
      <c r="W191" s="192" t="s">
        <v>841</v>
      </c>
      <c r="X191" s="192" t="s">
        <v>842</v>
      </c>
      <c r="Y191" s="172">
        <v>2022.4</v>
      </c>
      <c r="Z191" s="184" t="s">
        <v>92</v>
      </c>
      <c r="AA191" s="173" t="s">
        <v>108</v>
      </c>
      <c r="AB191" s="172" t="s">
        <v>839</v>
      </c>
      <c r="AC191" s="173"/>
    </row>
    <row r="192" s="62" customFormat="1" ht="44" hidden="1" customHeight="1" spans="1:29">
      <c r="A192" s="366">
        <v>187</v>
      </c>
      <c r="B192" s="380" t="s">
        <v>843</v>
      </c>
      <c r="C192" s="171" t="s">
        <v>483</v>
      </c>
      <c r="D192" s="171" t="s">
        <v>484</v>
      </c>
      <c r="E192" s="375" t="s">
        <v>708</v>
      </c>
      <c r="F192" s="173" t="s">
        <v>600</v>
      </c>
      <c r="G192" s="173" t="s">
        <v>104</v>
      </c>
      <c r="H192" s="173" t="s">
        <v>844</v>
      </c>
      <c r="I192" s="173" t="s">
        <v>88</v>
      </c>
      <c r="J192" s="171" t="s">
        <v>845</v>
      </c>
      <c r="K192" s="185">
        <v>26</v>
      </c>
      <c r="L192" s="186">
        <v>26</v>
      </c>
      <c r="M192" s="186">
        <v>26</v>
      </c>
      <c r="N192" s="186">
        <v>0</v>
      </c>
      <c r="O192" s="185">
        <v>0</v>
      </c>
      <c r="P192" s="185">
        <v>0</v>
      </c>
      <c r="Q192" s="379">
        <v>1</v>
      </c>
      <c r="R192" s="191">
        <v>517</v>
      </c>
      <c r="S192" s="191">
        <v>2087</v>
      </c>
      <c r="T192" s="191">
        <v>1</v>
      </c>
      <c r="U192" s="191">
        <v>110</v>
      </c>
      <c r="V192" s="191">
        <v>417</v>
      </c>
      <c r="W192" s="380" t="s">
        <v>846</v>
      </c>
      <c r="X192" s="380" t="s">
        <v>847</v>
      </c>
      <c r="Y192" s="172">
        <v>2022.4</v>
      </c>
      <c r="Z192" s="184" t="s">
        <v>92</v>
      </c>
      <c r="AA192" s="173" t="s">
        <v>104</v>
      </c>
      <c r="AB192" s="173" t="s">
        <v>104</v>
      </c>
      <c r="AC192" s="173"/>
    </row>
    <row r="193" s="62" customFormat="1" ht="44" hidden="1" customHeight="1" spans="1:29">
      <c r="A193" s="366">
        <v>188</v>
      </c>
      <c r="B193" s="174" t="s">
        <v>848</v>
      </c>
      <c r="C193" s="171" t="s">
        <v>483</v>
      </c>
      <c r="D193" s="171" t="s">
        <v>484</v>
      </c>
      <c r="E193" s="171" t="s">
        <v>485</v>
      </c>
      <c r="F193" s="385" t="s">
        <v>85</v>
      </c>
      <c r="G193" s="172" t="s">
        <v>147</v>
      </c>
      <c r="H193" s="173" t="s">
        <v>849</v>
      </c>
      <c r="I193" s="173" t="s">
        <v>88</v>
      </c>
      <c r="J193" s="171" t="s">
        <v>850</v>
      </c>
      <c r="K193" s="185">
        <v>38</v>
      </c>
      <c r="L193" s="186">
        <v>38</v>
      </c>
      <c r="M193" s="186">
        <v>38</v>
      </c>
      <c r="N193" s="186">
        <v>0</v>
      </c>
      <c r="O193" s="185">
        <v>0</v>
      </c>
      <c r="P193" s="185">
        <v>0</v>
      </c>
      <c r="Q193" s="379">
        <v>1</v>
      </c>
      <c r="R193" s="379">
        <v>101</v>
      </c>
      <c r="S193" s="379">
        <v>406</v>
      </c>
      <c r="T193" s="379">
        <v>1</v>
      </c>
      <c r="U193" s="379">
        <v>13</v>
      </c>
      <c r="V193" s="379">
        <v>52</v>
      </c>
      <c r="W193" s="171" t="s">
        <v>851</v>
      </c>
      <c r="X193" s="171" t="s">
        <v>559</v>
      </c>
      <c r="Y193" s="172">
        <v>2022.4</v>
      </c>
      <c r="Z193" s="184" t="s">
        <v>92</v>
      </c>
      <c r="AA193" s="173" t="s">
        <v>147</v>
      </c>
      <c r="AB193" s="173" t="s">
        <v>849</v>
      </c>
      <c r="AC193" s="173"/>
    </row>
    <row r="194" s="62" customFormat="1" ht="44" hidden="1" customHeight="1" spans="1:29">
      <c r="A194" s="366">
        <v>189</v>
      </c>
      <c r="B194" s="174" t="s">
        <v>852</v>
      </c>
      <c r="C194" s="171" t="s">
        <v>483</v>
      </c>
      <c r="D194" s="171" t="s">
        <v>484</v>
      </c>
      <c r="E194" s="171" t="s">
        <v>485</v>
      </c>
      <c r="F194" s="385" t="s">
        <v>85</v>
      </c>
      <c r="G194" s="173" t="s">
        <v>104</v>
      </c>
      <c r="H194" s="172" t="s">
        <v>486</v>
      </c>
      <c r="I194" s="173" t="s">
        <v>88</v>
      </c>
      <c r="J194" s="171" t="s">
        <v>853</v>
      </c>
      <c r="K194" s="185">
        <v>20</v>
      </c>
      <c r="L194" s="186">
        <v>20</v>
      </c>
      <c r="M194" s="186">
        <v>20</v>
      </c>
      <c r="N194" s="186">
        <v>0</v>
      </c>
      <c r="O194" s="185">
        <v>0</v>
      </c>
      <c r="P194" s="185">
        <v>0</v>
      </c>
      <c r="Q194" s="379">
        <v>1</v>
      </c>
      <c r="R194" s="379">
        <v>261</v>
      </c>
      <c r="S194" s="379">
        <v>1212</v>
      </c>
      <c r="T194" s="379">
        <v>1</v>
      </c>
      <c r="U194" s="191">
        <v>67</v>
      </c>
      <c r="V194" s="191">
        <v>271</v>
      </c>
      <c r="W194" s="171" t="s">
        <v>854</v>
      </c>
      <c r="X194" s="174" t="s">
        <v>855</v>
      </c>
      <c r="Y194" s="172">
        <v>2022.4</v>
      </c>
      <c r="Z194" s="184" t="s">
        <v>92</v>
      </c>
      <c r="AA194" s="173" t="s">
        <v>104</v>
      </c>
      <c r="AB194" s="173" t="s">
        <v>486</v>
      </c>
      <c r="AC194" s="173"/>
    </row>
    <row r="195" s="62" customFormat="1" ht="44" hidden="1" customHeight="1" spans="1:29">
      <c r="A195" s="366">
        <v>190</v>
      </c>
      <c r="B195" s="174" t="s">
        <v>856</v>
      </c>
      <c r="C195" s="171" t="s">
        <v>483</v>
      </c>
      <c r="D195" s="171" t="s">
        <v>484</v>
      </c>
      <c r="E195" s="171" t="s">
        <v>485</v>
      </c>
      <c r="F195" s="385" t="s">
        <v>85</v>
      </c>
      <c r="G195" s="380" t="s">
        <v>125</v>
      </c>
      <c r="H195" s="172" t="s">
        <v>630</v>
      </c>
      <c r="I195" s="173" t="s">
        <v>88</v>
      </c>
      <c r="J195" s="171" t="s">
        <v>857</v>
      </c>
      <c r="K195" s="185">
        <v>30</v>
      </c>
      <c r="L195" s="186">
        <v>30</v>
      </c>
      <c r="M195" s="186">
        <v>30</v>
      </c>
      <c r="N195" s="186">
        <v>0</v>
      </c>
      <c r="O195" s="185">
        <v>0</v>
      </c>
      <c r="P195" s="185">
        <v>0</v>
      </c>
      <c r="Q195" s="379">
        <v>1</v>
      </c>
      <c r="R195" s="379">
        <v>486</v>
      </c>
      <c r="S195" s="379">
        <v>1674</v>
      </c>
      <c r="T195" s="379">
        <v>1</v>
      </c>
      <c r="U195" s="379">
        <v>95</v>
      </c>
      <c r="V195" s="379">
        <v>333</v>
      </c>
      <c r="W195" s="380" t="s">
        <v>858</v>
      </c>
      <c r="X195" s="380" t="s">
        <v>859</v>
      </c>
      <c r="Y195" s="172">
        <v>2022.4</v>
      </c>
      <c r="Z195" s="184" t="s">
        <v>92</v>
      </c>
      <c r="AA195" s="173" t="s">
        <v>125</v>
      </c>
      <c r="AB195" s="173" t="s">
        <v>860</v>
      </c>
      <c r="AC195" s="173"/>
    </row>
    <row r="196" s="62" customFormat="1" ht="44" hidden="1" customHeight="1" spans="1:29">
      <c r="A196" s="366">
        <v>191</v>
      </c>
      <c r="B196" s="174" t="s">
        <v>861</v>
      </c>
      <c r="C196" s="171" t="s">
        <v>82</v>
      </c>
      <c r="D196" s="171" t="s">
        <v>156</v>
      </c>
      <c r="E196" s="171" t="s">
        <v>157</v>
      </c>
      <c r="F196" s="385" t="s">
        <v>85</v>
      </c>
      <c r="G196" s="380" t="s">
        <v>140</v>
      </c>
      <c r="H196" s="173" t="s">
        <v>862</v>
      </c>
      <c r="I196" s="173" t="s">
        <v>88</v>
      </c>
      <c r="J196" s="171" t="s">
        <v>863</v>
      </c>
      <c r="K196" s="185">
        <v>20</v>
      </c>
      <c r="L196" s="186">
        <v>20</v>
      </c>
      <c r="M196" s="186">
        <v>0</v>
      </c>
      <c r="N196" s="186">
        <v>20</v>
      </c>
      <c r="O196" s="185">
        <v>0</v>
      </c>
      <c r="P196" s="185">
        <v>0</v>
      </c>
      <c r="Q196" s="379">
        <v>1</v>
      </c>
      <c r="R196" s="379">
        <v>150</v>
      </c>
      <c r="S196" s="379">
        <v>500</v>
      </c>
      <c r="T196" s="379">
        <v>1</v>
      </c>
      <c r="U196" s="379">
        <v>13</v>
      </c>
      <c r="V196" s="379">
        <v>65</v>
      </c>
      <c r="W196" s="380" t="s">
        <v>864</v>
      </c>
      <c r="X196" s="192" t="s">
        <v>865</v>
      </c>
      <c r="Y196" s="172">
        <v>2022.4</v>
      </c>
      <c r="Z196" s="184" t="s">
        <v>92</v>
      </c>
      <c r="AA196" s="173" t="s">
        <v>140</v>
      </c>
      <c r="AB196" s="173" t="s">
        <v>862</v>
      </c>
      <c r="AC196" s="173"/>
    </row>
    <row r="197" s="62" customFormat="1" ht="44" hidden="1" customHeight="1" spans="1:29">
      <c r="A197" s="366">
        <v>192</v>
      </c>
      <c r="B197" s="174" t="s">
        <v>866</v>
      </c>
      <c r="C197" s="171" t="s">
        <v>483</v>
      </c>
      <c r="D197" s="171" t="s">
        <v>484</v>
      </c>
      <c r="E197" s="171" t="s">
        <v>485</v>
      </c>
      <c r="F197" s="385" t="s">
        <v>85</v>
      </c>
      <c r="G197" s="380" t="s">
        <v>116</v>
      </c>
      <c r="H197" s="173" t="s">
        <v>497</v>
      </c>
      <c r="I197" s="173" t="s">
        <v>88</v>
      </c>
      <c r="J197" s="171" t="s">
        <v>867</v>
      </c>
      <c r="K197" s="185">
        <v>35</v>
      </c>
      <c r="L197" s="186">
        <v>35</v>
      </c>
      <c r="M197" s="186">
        <v>35</v>
      </c>
      <c r="N197" s="186">
        <v>0</v>
      </c>
      <c r="O197" s="185">
        <v>0</v>
      </c>
      <c r="P197" s="185">
        <v>0</v>
      </c>
      <c r="Q197" s="379">
        <v>1</v>
      </c>
      <c r="R197" s="379">
        <v>246</v>
      </c>
      <c r="S197" s="379">
        <v>837</v>
      </c>
      <c r="T197" s="379">
        <v>1</v>
      </c>
      <c r="U197" s="379">
        <v>32</v>
      </c>
      <c r="V197" s="379">
        <v>126</v>
      </c>
      <c r="W197" s="380" t="s">
        <v>868</v>
      </c>
      <c r="X197" s="383" t="s">
        <v>869</v>
      </c>
      <c r="Y197" s="172">
        <v>2022.4</v>
      </c>
      <c r="Z197" s="184" t="s">
        <v>92</v>
      </c>
      <c r="AA197" s="173" t="s">
        <v>116</v>
      </c>
      <c r="AB197" s="173" t="s">
        <v>497</v>
      </c>
      <c r="AC197" s="173"/>
    </row>
    <row r="198" s="62" customFormat="1" ht="44" hidden="1" customHeight="1" spans="1:29">
      <c r="A198" s="366">
        <v>193</v>
      </c>
      <c r="B198" s="171" t="s">
        <v>870</v>
      </c>
      <c r="C198" s="171" t="s">
        <v>483</v>
      </c>
      <c r="D198" s="171" t="s">
        <v>484</v>
      </c>
      <c r="E198" s="171" t="s">
        <v>485</v>
      </c>
      <c r="F198" s="385" t="s">
        <v>85</v>
      </c>
      <c r="G198" s="172" t="s">
        <v>120</v>
      </c>
      <c r="H198" s="385" t="s">
        <v>871</v>
      </c>
      <c r="I198" s="173" t="s">
        <v>88</v>
      </c>
      <c r="J198" s="171" t="s">
        <v>872</v>
      </c>
      <c r="K198" s="185">
        <v>30</v>
      </c>
      <c r="L198" s="186">
        <v>30</v>
      </c>
      <c r="M198" s="186">
        <v>30</v>
      </c>
      <c r="N198" s="186">
        <v>0</v>
      </c>
      <c r="O198" s="186">
        <v>0</v>
      </c>
      <c r="P198" s="186">
        <v>0</v>
      </c>
      <c r="Q198" s="379">
        <v>1</v>
      </c>
      <c r="R198" s="379">
        <v>220</v>
      </c>
      <c r="S198" s="379">
        <v>780</v>
      </c>
      <c r="T198" s="379">
        <v>0</v>
      </c>
      <c r="U198" s="379">
        <v>47</v>
      </c>
      <c r="V198" s="379">
        <v>242</v>
      </c>
      <c r="W198" s="171" t="s">
        <v>873</v>
      </c>
      <c r="X198" s="171" t="s">
        <v>874</v>
      </c>
      <c r="Y198" s="172">
        <v>2022.4</v>
      </c>
      <c r="Z198" s="184" t="s">
        <v>92</v>
      </c>
      <c r="AA198" s="411" t="s">
        <v>120</v>
      </c>
      <c r="AB198" s="171" t="s">
        <v>871</v>
      </c>
      <c r="AC198" s="173"/>
    </row>
    <row r="199" s="62" customFormat="1" ht="44" hidden="1" customHeight="1" spans="1:29">
      <c r="A199" s="366">
        <v>194</v>
      </c>
      <c r="B199" s="174" t="s">
        <v>875</v>
      </c>
      <c r="C199" s="171" t="s">
        <v>82</v>
      </c>
      <c r="D199" s="171" t="s">
        <v>156</v>
      </c>
      <c r="E199" s="171" t="s">
        <v>157</v>
      </c>
      <c r="F199" s="380" t="s">
        <v>85</v>
      </c>
      <c r="G199" s="385" t="s">
        <v>108</v>
      </c>
      <c r="H199" s="385" t="s">
        <v>876</v>
      </c>
      <c r="I199" s="173" t="s">
        <v>88</v>
      </c>
      <c r="J199" s="171" t="s">
        <v>877</v>
      </c>
      <c r="K199" s="185">
        <v>45</v>
      </c>
      <c r="L199" s="186">
        <v>45</v>
      </c>
      <c r="M199" s="186">
        <v>45</v>
      </c>
      <c r="N199" s="186">
        <v>0</v>
      </c>
      <c r="O199" s="185">
        <v>0</v>
      </c>
      <c r="P199" s="185">
        <v>0</v>
      </c>
      <c r="Q199" s="379">
        <v>1</v>
      </c>
      <c r="R199" s="379">
        <v>120</v>
      </c>
      <c r="S199" s="379">
        <v>360</v>
      </c>
      <c r="T199" s="379">
        <v>0</v>
      </c>
      <c r="U199" s="379">
        <v>10</v>
      </c>
      <c r="V199" s="379">
        <v>36</v>
      </c>
      <c r="W199" s="171" t="s">
        <v>878</v>
      </c>
      <c r="X199" s="192" t="s">
        <v>879</v>
      </c>
      <c r="Y199" s="172">
        <v>2022.4</v>
      </c>
      <c r="Z199" s="184" t="s">
        <v>92</v>
      </c>
      <c r="AA199" s="385" t="s">
        <v>108</v>
      </c>
      <c r="AB199" s="385" t="s">
        <v>880</v>
      </c>
      <c r="AC199" s="173"/>
    </row>
    <row r="200" s="62" customFormat="1" ht="63" hidden="1" customHeight="1" spans="1:29">
      <c r="A200" s="366">
        <v>195</v>
      </c>
      <c r="B200" s="174" t="s">
        <v>881</v>
      </c>
      <c r="C200" s="171" t="s">
        <v>483</v>
      </c>
      <c r="D200" s="171" t="s">
        <v>484</v>
      </c>
      <c r="E200" s="171" t="s">
        <v>485</v>
      </c>
      <c r="F200" s="380" t="s">
        <v>85</v>
      </c>
      <c r="G200" s="172" t="s">
        <v>120</v>
      </c>
      <c r="H200" s="385" t="s">
        <v>882</v>
      </c>
      <c r="I200" s="173" t="s">
        <v>88</v>
      </c>
      <c r="J200" s="171" t="s">
        <v>883</v>
      </c>
      <c r="K200" s="185">
        <v>30</v>
      </c>
      <c r="L200" s="186">
        <v>30</v>
      </c>
      <c r="M200" s="186">
        <v>30</v>
      </c>
      <c r="N200" s="186">
        <v>0</v>
      </c>
      <c r="O200" s="185">
        <v>0</v>
      </c>
      <c r="P200" s="185">
        <v>0</v>
      </c>
      <c r="Q200" s="379">
        <v>1</v>
      </c>
      <c r="R200" s="379">
        <v>56</v>
      </c>
      <c r="S200" s="379">
        <v>238</v>
      </c>
      <c r="T200" s="379">
        <v>1</v>
      </c>
      <c r="U200" s="379">
        <v>28</v>
      </c>
      <c r="V200" s="379">
        <v>65</v>
      </c>
      <c r="W200" s="171" t="s">
        <v>884</v>
      </c>
      <c r="X200" s="192" t="s">
        <v>885</v>
      </c>
      <c r="Y200" s="172">
        <v>2022.4</v>
      </c>
      <c r="Z200" s="184" t="s">
        <v>92</v>
      </c>
      <c r="AA200" s="411" t="s">
        <v>120</v>
      </c>
      <c r="AB200" s="385" t="s">
        <v>882</v>
      </c>
      <c r="AC200" s="173"/>
    </row>
    <row r="201" s="62" customFormat="1" ht="74" hidden="1" customHeight="1" spans="1:29">
      <c r="A201" s="366">
        <v>196</v>
      </c>
      <c r="B201" s="174" t="s">
        <v>886</v>
      </c>
      <c r="C201" s="171" t="s">
        <v>483</v>
      </c>
      <c r="D201" s="171" t="s">
        <v>484</v>
      </c>
      <c r="E201" s="171" t="s">
        <v>485</v>
      </c>
      <c r="F201" s="380" t="s">
        <v>85</v>
      </c>
      <c r="G201" s="385" t="s">
        <v>112</v>
      </c>
      <c r="H201" s="385" t="s">
        <v>887</v>
      </c>
      <c r="I201" s="173" t="s">
        <v>88</v>
      </c>
      <c r="J201" s="171" t="s">
        <v>888</v>
      </c>
      <c r="K201" s="185">
        <v>17</v>
      </c>
      <c r="L201" s="186">
        <v>17</v>
      </c>
      <c r="M201" s="186">
        <v>17</v>
      </c>
      <c r="N201" s="186">
        <v>0</v>
      </c>
      <c r="O201" s="185">
        <v>0</v>
      </c>
      <c r="P201" s="185">
        <v>0</v>
      </c>
      <c r="Q201" s="379">
        <v>1</v>
      </c>
      <c r="R201" s="379">
        <v>310</v>
      </c>
      <c r="S201" s="379">
        <v>1200</v>
      </c>
      <c r="T201" s="379">
        <v>1</v>
      </c>
      <c r="U201" s="379">
        <v>62</v>
      </c>
      <c r="V201" s="379">
        <v>280</v>
      </c>
      <c r="W201" s="171" t="s">
        <v>889</v>
      </c>
      <c r="X201" s="192" t="s">
        <v>890</v>
      </c>
      <c r="Y201" s="172">
        <v>2022.4</v>
      </c>
      <c r="Z201" s="184" t="s">
        <v>92</v>
      </c>
      <c r="AA201" s="385" t="s">
        <v>112</v>
      </c>
      <c r="AB201" s="385" t="s">
        <v>887</v>
      </c>
      <c r="AC201" s="173"/>
    </row>
    <row r="202" s="62" customFormat="1" ht="54" hidden="1" customHeight="1" spans="1:29">
      <c r="A202" s="366">
        <v>197</v>
      </c>
      <c r="B202" s="171" t="s">
        <v>891</v>
      </c>
      <c r="C202" s="171" t="s">
        <v>483</v>
      </c>
      <c r="D202" s="171" t="s">
        <v>484</v>
      </c>
      <c r="E202" s="171" t="s">
        <v>485</v>
      </c>
      <c r="F202" s="385" t="s">
        <v>85</v>
      </c>
      <c r="G202" s="385" t="s">
        <v>108</v>
      </c>
      <c r="H202" s="385" t="s">
        <v>892</v>
      </c>
      <c r="I202" s="173" t="s">
        <v>88</v>
      </c>
      <c r="J202" s="171" t="s">
        <v>893</v>
      </c>
      <c r="K202" s="185">
        <v>20</v>
      </c>
      <c r="L202" s="186">
        <v>20</v>
      </c>
      <c r="M202" s="186">
        <v>20</v>
      </c>
      <c r="N202" s="186">
        <v>0</v>
      </c>
      <c r="O202" s="186">
        <v>0</v>
      </c>
      <c r="P202" s="186">
        <v>0</v>
      </c>
      <c r="Q202" s="379">
        <v>1</v>
      </c>
      <c r="R202" s="379">
        <v>628</v>
      </c>
      <c r="S202" s="379">
        <v>2125</v>
      </c>
      <c r="T202" s="379">
        <v>0</v>
      </c>
      <c r="U202" s="379">
        <v>97</v>
      </c>
      <c r="V202" s="379">
        <v>352</v>
      </c>
      <c r="W202" s="171" t="s">
        <v>894</v>
      </c>
      <c r="X202" s="171" t="s">
        <v>895</v>
      </c>
      <c r="Y202" s="172">
        <v>2022.4</v>
      </c>
      <c r="Z202" s="184" t="s">
        <v>92</v>
      </c>
      <c r="AA202" s="385" t="s">
        <v>108</v>
      </c>
      <c r="AB202" s="385" t="s">
        <v>892</v>
      </c>
      <c r="AC202" s="173"/>
    </row>
    <row r="203" s="62" customFormat="1" ht="52" hidden="1" customHeight="1" spans="1:29">
      <c r="A203" s="366">
        <v>198</v>
      </c>
      <c r="B203" s="171" t="s">
        <v>896</v>
      </c>
      <c r="C203" s="171" t="s">
        <v>82</v>
      </c>
      <c r="D203" s="171" t="s">
        <v>156</v>
      </c>
      <c r="E203" s="171" t="s">
        <v>157</v>
      </c>
      <c r="F203" s="385" t="s">
        <v>85</v>
      </c>
      <c r="G203" s="172" t="s">
        <v>151</v>
      </c>
      <c r="H203" s="385" t="s">
        <v>897</v>
      </c>
      <c r="I203" s="173" t="s">
        <v>88</v>
      </c>
      <c r="J203" s="171" t="s">
        <v>898</v>
      </c>
      <c r="K203" s="185">
        <v>31</v>
      </c>
      <c r="L203" s="186">
        <v>31</v>
      </c>
      <c r="M203" s="186">
        <v>31</v>
      </c>
      <c r="N203" s="186">
        <v>0</v>
      </c>
      <c r="O203" s="186">
        <v>0</v>
      </c>
      <c r="P203" s="186">
        <v>0</v>
      </c>
      <c r="Q203" s="379">
        <v>1</v>
      </c>
      <c r="R203" s="379">
        <v>71</v>
      </c>
      <c r="S203" s="379">
        <v>232</v>
      </c>
      <c r="T203" s="379">
        <v>0</v>
      </c>
      <c r="U203" s="379">
        <v>4</v>
      </c>
      <c r="V203" s="379">
        <v>15</v>
      </c>
      <c r="W203" s="171" t="s">
        <v>899</v>
      </c>
      <c r="X203" s="174" t="s">
        <v>900</v>
      </c>
      <c r="Y203" s="172">
        <v>2022.4</v>
      </c>
      <c r="Z203" s="184" t="s">
        <v>92</v>
      </c>
      <c r="AA203" s="173" t="s">
        <v>151</v>
      </c>
      <c r="AB203" s="171" t="s">
        <v>897</v>
      </c>
      <c r="AC203" s="173"/>
    </row>
    <row r="204" s="62" customFormat="1" ht="51" hidden="1" customHeight="1" spans="1:29">
      <c r="A204" s="366">
        <v>199</v>
      </c>
      <c r="B204" s="171" t="s">
        <v>901</v>
      </c>
      <c r="C204" s="171" t="s">
        <v>483</v>
      </c>
      <c r="D204" s="171" t="s">
        <v>484</v>
      </c>
      <c r="E204" s="171" t="s">
        <v>485</v>
      </c>
      <c r="F204" s="385" t="s">
        <v>85</v>
      </c>
      <c r="G204" s="172" t="s">
        <v>144</v>
      </c>
      <c r="H204" s="385" t="s">
        <v>902</v>
      </c>
      <c r="I204" s="173" t="s">
        <v>88</v>
      </c>
      <c r="J204" s="171" t="s">
        <v>903</v>
      </c>
      <c r="K204" s="185">
        <v>20</v>
      </c>
      <c r="L204" s="186">
        <v>20</v>
      </c>
      <c r="M204" s="186">
        <v>20</v>
      </c>
      <c r="N204" s="186">
        <v>0</v>
      </c>
      <c r="O204" s="186">
        <v>0</v>
      </c>
      <c r="P204" s="186">
        <v>0</v>
      </c>
      <c r="Q204" s="379">
        <v>1</v>
      </c>
      <c r="R204" s="379">
        <v>125</v>
      </c>
      <c r="S204" s="379">
        <v>765</v>
      </c>
      <c r="T204" s="379">
        <v>0</v>
      </c>
      <c r="U204" s="379">
        <v>26</v>
      </c>
      <c r="V204" s="379">
        <v>86</v>
      </c>
      <c r="W204" s="171" t="s">
        <v>904</v>
      </c>
      <c r="X204" s="171" t="s">
        <v>905</v>
      </c>
      <c r="Y204" s="172">
        <v>2022.4</v>
      </c>
      <c r="Z204" s="184" t="s">
        <v>92</v>
      </c>
      <c r="AA204" s="385" t="s">
        <v>144</v>
      </c>
      <c r="AB204" s="171" t="s">
        <v>902</v>
      </c>
      <c r="AC204" s="173"/>
    </row>
    <row r="205" s="62" customFormat="1" ht="54" hidden="1" customHeight="1" spans="1:29">
      <c r="A205" s="366">
        <v>200</v>
      </c>
      <c r="B205" s="171" t="s">
        <v>906</v>
      </c>
      <c r="C205" s="171" t="s">
        <v>483</v>
      </c>
      <c r="D205" s="171" t="s">
        <v>484</v>
      </c>
      <c r="E205" s="171" t="s">
        <v>485</v>
      </c>
      <c r="F205" s="385" t="s">
        <v>85</v>
      </c>
      <c r="G205" s="385" t="s">
        <v>140</v>
      </c>
      <c r="H205" s="385" t="s">
        <v>907</v>
      </c>
      <c r="I205" s="173" t="s">
        <v>88</v>
      </c>
      <c r="J205" s="171" t="s">
        <v>908</v>
      </c>
      <c r="K205" s="185">
        <v>28</v>
      </c>
      <c r="L205" s="186">
        <v>28</v>
      </c>
      <c r="M205" s="186">
        <v>28</v>
      </c>
      <c r="N205" s="186">
        <v>0</v>
      </c>
      <c r="O205" s="186">
        <v>0</v>
      </c>
      <c r="P205" s="186">
        <v>0</v>
      </c>
      <c r="Q205" s="379">
        <v>1</v>
      </c>
      <c r="R205" s="379">
        <v>134</v>
      </c>
      <c r="S205" s="379">
        <v>768</v>
      </c>
      <c r="T205" s="379">
        <v>1</v>
      </c>
      <c r="U205" s="379">
        <v>21</v>
      </c>
      <c r="V205" s="379">
        <v>92</v>
      </c>
      <c r="W205" s="171" t="s">
        <v>909</v>
      </c>
      <c r="X205" s="171" t="s">
        <v>910</v>
      </c>
      <c r="Y205" s="172">
        <v>2022.4</v>
      </c>
      <c r="Z205" s="184" t="s">
        <v>92</v>
      </c>
      <c r="AA205" s="385" t="s">
        <v>140</v>
      </c>
      <c r="AB205" s="171" t="s">
        <v>907</v>
      </c>
      <c r="AC205" s="173"/>
    </row>
    <row r="206" s="62" customFormat="1" ht="58" hidden="1" customHeight="1" spans="1:29">
      <c r="A206" s="366">
        <v>201</v>
      </c>
      <c r="B206" s="171" t="s">
        <v>911</v>
      </c>
      <c r="C206" s="171" t="s">
        <v>483</v>
      </c>
      <c r="D206" s="171" t="s">
        <v>484</v>
      </c>
      <c r="E206" s="171" t="s">
        <v>485</v>
      </c>
      <c r="F206" s="385" t="s">
        <v>85</v>
      </c>
      <c r="G206" s="172" t="s">
        <v>100</v>
      </c>
      <c r="H206" s="385" t="s">
        <v>345</v>
      </c>
      <c r="I206" s="173" t="s">
        <v>88</v>
      </c>
      <c r="J206" s="171" t="s">
        <v>912</v>
      </c>
      <c r="K206" s="185">
        <v>13</v>
      </c>
      <c r="L206" s="186">
        <v>13</v>
      </c>
      <c r="M206" s="186">
        <v>13</v>
      </c>
      <c r="N206" s="186">
        <v>0</v>
      </c>
      <c r="O206" s="186">
        <v>0</v>
      </c>
      <c r="P206" s="186">
        <v>0</v>
      </c>
      <c r="Q206" s="379">
        <v>1</v>
      </c>
      <c r="R206" s="379">
        <v>60</v>
      </c>
      <c r="S206" s="379">
        <v>234</v>
      </c>
      <c r="T206" s="379">
        <v>1</v>
      </c>
      <c r="U206" s="379">
        <v>13</v>
      </c>
      <c r="V206" s="379">
        <v>54</v>
      </c>
      <c r="W206" s="171" t="s">
        <v>913</v>
      </c>
      <c r="X206" s="171" t="s">
        <v>914</v>
      </c>
      <c r="Y206" s="172">
        <v>2022.4</v>
      </c>
      <c r="Z206" s="184" t="s">
        <v>92</v>
      </c>
      <c r="AA206" s="385" t="s">
        <v>100</v>
      </c>
      <c r="AB206" s="171" t="s">
        <v>345</v>
      </c>
      <c r="AC206" s="173"/>
    </row>
    <row r="207" s="62" customFormat="1" ht="54" hidden="1" customHeight="1" spans="1:29">
      <c r="A207" s="366">
        <v>202</v>
      </c>
      <c r="B207" s="171" t="s">
        <v>915</v>
      </c>
      <c r="C207" s="171" t="s">
        <v>483</v>
      </c>
      <c r="D207" s="171" t="s">
        <v>484</v>
      </c>
      <c r="E207" s="171" t="s">
        <v>485</v>
      </c>
      <c r="F207" s="385" t="s">
        <v>85</v>
      </c>
      <c r="G207" s="385" t="s">
        <v>125</v>
      </c>
      <c r="H207" s="385" t="s">
        <v>916</v>
      </c>
      <c r="I207" s="173" t="s">
        <v>88</v>
      </c>
      <c r="J207" s="171" t="s">
        <v>917</v>
      </c>
      <c r="K207" s="185">
        <v>15</v>
      </c>
      <c r="L207" s="186">
        <v>15</v>
      </c>
      <c r="M207" s="186">
        <v>15</v>
      </c>
      <c r="N207" s="186">
        <v>0</v>
      </c>
      <c r="O207" s="186">
        <v>0</v>
      </c>
      <c r="P207" s="186">
        <v>0</v>
      </c>
      <c r="Q207" s="379">
        <v>1</v>
      </c>
      <c r="R207" s="379">
        <v>189</v>
      </c>
      <c r="S207" s="379">
        <v>657</v>
      </c>
      <c r="T207" s="379">
        <v>0</v>
      </c>
      <c r="U207" s="379">
        <v>12</v>
      </c>
      <c r="V207" s="379">
        <v>46</v>
      </c>
      <c r="W207" s="171" t="s">
        <v>918</v>
      </c>
      <c r="X207" s="171" t="s">
        <v>919</v>
      </c>
      <c r="Y207" s="172">
        <v>2022.4</v>
      </c>
      <c r="Z207" s="184" t="s">
        <v>92</v>
      </c>
      <c r="AA207" s="385" t="s">
        <v>125</v>
      </c>
      <c r="AB207" s="171" t="s">
        <v>916</v>
      </c>
      <c r="AC207" s="173"/>
    </row>
    <row r="208" s="62" customFormat="1" ht="46" hidden="1" customHeight="1" spans="1:29">
      <c r="A208" s="366">
        <v>203</v>
      </c>
      <c r="B208" s="171" t="s">
        <v>920</v>
      </c>
      <c r="C208" s="171" t="s">
        <v>483</v>
      </c>
      <c r="D208" s="171" t="s">
        <v>484</v>
      </c>
      <c r="E208" s="171" t="s">
        <v>485</v>
      </c>
      <c r="F208" s="385" t="s">
        <v>85</v>
      </c>
      <c r="G208" s="385" t="s">
        <v>108</v>
      </c>
      <c r="H208" s="385" t="s">
        <v>921</v>
      </c>
      <c r="I208" s="173" t="s">
        <v>88</v>
      </c>
      <c r="J208" s="171" t="s">
        <v>922</v>
      </c>
      <c r="K208" s="185">
        <v>5</v>
      </c>
      <c r="L208" s="186">
        <v>5</v>
      </c>
      <c r="M208" s="186">
        <v>5</v>
      </c>
      <c r="N208" s="186">
        <v>0</v>
      </c>
      <c r="O208" s="186">
        <v>0</v>
      </c>
      <c r="P208" s="186">
        <v>0</v>
      </c>
      <c r="Q208" s="379">
        <v>2</v>
      </c>
      <c r="R208" s="379">
        <v>711</v>
      </c>
      <c r="S208" s="379">
        <v>2210</v>
      </c>
      <c r="T208" s="379">
        <v>1</v>
      </c>
      <c r="U208" s="379">
        <v>106</v>
      </c>
      <c r="V208" s="379">
        <v>344</v>
      </c>
      <c r="W208" s="171" t="s">
        <v>923</v>
      </c>
      <c r="X208" s="171" t="s">
        <v>924</v>
      </c>
      <c r="Y208" s="172">
        <v>2022.4</v>
      </c>
      <c r="Z208" s="184" t="s">
        <v>92</v>
      </c>
      <c r="AA208" s="385" t="s">
        <v>108</v>
      </c>
      <c r="AB208" s="171" t="s">
        <v>921</v>
      </c>
      <c r="AC208" s="173"/>
    </row>
    <row r="209" s="62" customFormat="1" ht="46" hidden="1" customHeight="1" spans="1:29">
      <c r="A209" s="366">
        <v>204</v>
      </c>
      <c r="B209" s="171" t="s">
        <v>925</v>
      </c>
      <c r="C209" s="171" t="s">
        <v>483</v>
      </c>
      <c r="D209" s="171" t="s">
        <v>484</v>
      </c>
      <c r="E209" s="171" t="s">
        <v>485</v>
      </c>
      <c r="F209" s="385" t="s">
        <v>85</v>
      </c>
      <c r="G209" s="385" t="s">
        <v>112</v>
      </c>
      <c r="H209" s="385" t="s">
        <v>926</v>
      </c>
      <c r="I209" s="173" t="s">
        <v>88</v>
      </c>
      <c r="J209" s="171" t="s">
        <v>927</v>
      </c>
      <c r="K209" s="185">
        <v>14</v>
      </c>
      <c r="L209" s="186">
        <v>14</v>
      </c>
      <c r="M209" s="186">
        <v>14</v>
      </c>
      <c r="N209" s="186">
        <v>0</v>
      </c>
      <c r="O209" s="186">
        <v>0</v>
      </c>
      <c r="P209" s="186">
        <v>0</v>
      </c>
      <c r="Q209" s="379">
        <v>1</v>
      </c>
      <c r="R209" s="379">
        <v>552</v>
      </c>
      <c r="S209" s="379">
        <v>1877</v>
      </c>
      <c r="T209" s="379">
        <v>0</v>
      </c>
      <c r="U209" s="379">
        <v>93</v>
      </c>
      <c r="V209" s="379">
        <v>324</v>
      </c>
      <c r="W209" s="171" t="s">
        <v>928</v>
      </c>
      <c r="X209" s="192" t="s">
        <v>929</v>
      </c>
      <c r="Y209" s="172">
        <v>2022.4</v>
      </c>
      <c r="Z209" s="184" t="s">
        <v>92</v>
      </c>
      <c r="AA209" s="385" t="s">
        <v>112</v>
      </c>
      <c r="AB209" s="171" t="s">
        <v>926</v>
      </c>
      <c r="AC209" s="173"/>
    </row>
    <row r="210" s="62" customFormat="1" ht="46" hidden="1" customHeight="1" spans="1:29">
      <c r="A210" s="366">
        <v>205</v>
      </c>
      <c r="B210" s="171" t="s">
        <v>930</v>
      </c>
      <c r="C210" s="171" t="s">
        <v>483</v>
      </c>
      <c r="D210" s="171" t="s">
        <v>484</v>
      </c>
      <c r="E210" s="171" t="s">
        <v>931</v>
      </c>
      <c r="F210" s="385" t="s">
        <v>85</v>
      </c>
      <c r="G210" s="171" t="s">
        <v>104</v>
      </c>
      <c r="H210" s="172" t="s">
        <v>486</v>
      </c>
      <c r="I210" s="173" t="s">
        <v>88</v>
      </c>
      <c r="J210" s="171" t="s">
        <v>932</v>
      </c>
      <c r="K210" s="185">
        <v>100</v>
      </c>
      <c r="L210" s="186">
        <v>100</v>
      </c>
      <c r="M210" s="186">
        <v>100</v>
      </c>
      <c r="N210" s="186">
        <v>0</v>
      </c>
      <c r="O210" s="186">
        <v>0</v>
      </c>
      <c r="P210" s="186">
        <v>0</v>
      </c>
      <c r="Q210" s="379">
        <v>1</v>
      </c>
      <c r="R210" s="379">
        <v>261</v>
      </c>
      <c r="S210" s="379">
        <v>1212</v>
      </c>
      <c r="T210" s="379">
        <v>1</v>
      </c>
      <c r="U210" s="191">
        <v>67</v>
      </c>
      <c r="V210" s="191">
        <v>271</v>
      </c>
      <c r="W210" s="171" t="s">
        <v>933</v>
      </c>
      <c r="X210" s="171" t="s">
        <v>934</v>
      </c>
      <c r="Y210" s="172">
        <v>2022.4</v>
      </c>
      <c r="Z210" s="184" t="s">
        <v>92</v>
      </c>
      <c r="AA210" s="171" t="s">
        <v>104</v>
      </c>
      <c r="AB210" s="171" t="s">
        <v>486</v>
      </c>
      <c r="AC210" s="173"/>
    </row>
    <row r="211" s="62" customFormat="1" ht="54" customHeight="1" spans="1:29">
      <c r="A211" s="366">
        <v>206</v>
      </c>
      <c r="B211" s="410" t="s">
        <v>935</v>
      </c>
      <c r="C211" s="171" t="s">
        <v>483</v>
      </c>
      <c r="D211" s="171" t="s">
        <v>484</v>
      </c>
      <c r="E211" s="380" t="s">
        <v>708</v>
      </c>
      <c r="F211" s="386" t="s">
        <v>936</v>
      </c>
      <c r="G211" s="380" t="s">
        <v>112</v>
      </c>
      <c r="H211" s="173" t="s">
        <v>937</v>
      </c>
      <c r="I211" s="173" t="s">
        <v>88</v>
      </c>
      <c r="J211" s="410" t="s">
        <v>938</v>
      </c>
      <c r="K211" s="185">
        <v>6</v>
      </c>
      <c r="L211" s="186">
        <v>6</v>
      </c>
      <c r="M211" s="185">
        <v>0</v>
      </c>
      <c r="N211" s="391">
        <v>6</v>
      </c>
      <c r="O211" s="185">
        <v>0</v>
      </c>
      <c r="P211" s="185">
        <v>0</v>
      </c>
      <c r="Q211" s="379">
        <v>1</v>
      </c>
      <c r="R211" s="379">
        <v>125</v>
      </c>
      <c r="S211" s="421">
        <v>500</v>
      </c>
      <c r="T211" s="379">
        <v>0</v>
      </c>
      <c r="U211" s="421">
        <v>4</v>
      </c>
      <c r="V211" s="421">
        <v>12</v>
      </c>
      <c r="W211" s="380" t="s">
        <v>939</v>
      </c>
      <c r="X211" s="380" t="s">
        <v>940</v>
      </c>
      <c r="Y211" s="172">
        <v>2022.4</v>
      </c>
      <c r="Z211" s="184" t="s">
        <v>92</v>
      </c>
      <c r="AA211" s="172" t="s">
        <v>98</v>
      </c>
      <c r="AB211" s="173" t="s">
        <v>937</v>
      </c>
      <c r="AC211" s="386"/>
    </row>
    <row r="212" s="62" customFormat="1" ht="52" customHeight="1" spans="1:29">
      <c r="A212" s="366">
        <v>207</v>
      </c>
      <c r="B212" s="410" t="s">
        <v>941</v>
      </c>
      <c r="C212" s="171" t="s">
        <v>483</v>
      </c>
      <c r="D212" s="171" t="s">
        <v>484</v>
      </c>
      <c r="E212" s="380" t="s">
        <v>708</v>
      </c>
      <c r="F212" s="386" t="s">
        <v>936</v>
      </c>
      <c r="G212" s="173" t="s">
        <v>104</v>
      </c>
      <c r="H212" s="173" t="s">
        <v>844</v>
      </c>
      <c r="I212" s="173" t="s">
        <v>88</v>
      </c>
      <c r="J212" s="410" t="s">
        <v>942</v>
      </c>
      <c r="K212" s="185">
        <v>6</v>
      </c>
      <c r="L212" s="186">
        <v>6</v>
      </c>
      <c r="M212" s="185">
        <v>0</v>
      </c>
      <c r="N212" s="391">
        <v>6</v>
      </c>
      <c r="O212" s="185">
        <v>0</v>
      </c>
      <c r="P212" s="185">
        <v>0</v>
      </c>
      <c r="Q212" s="379">
        <v>1</v>
      </c>
      <c r="R212" s="379">
        <v>38</v>
      </c>
      <c r="S212" s="421">
        <v>150</v>
      </c>
      <c r="T212" s="379">
        <v>1</v>
      </c>
      <c r="U212" s="421">
        <v>2</v>
      </c>
      <c r="V212" s="421">
        <v>5</v>
      </c>
      <c r="W212" s="380" t="s">
        <v>943</v>
      </c>
      <c r="X212" s="380" t="s">
        <v>944</v>
      </c>
      <c r="Y212" s="172">
        <v>2022.4</v>
      </c>
      <c r="Z212" s="184" t="s">
        <v>92</v>
      </c>
      <c r="AA212" s="172" t="s">
        <v>98</v>
      </c>
      <c r="AB212" s="173" t="s">
        <v>844</v>
      </c>
      <c r="AC212" s="386"/>
    </row>
    <row r="213" s="62" customFormat="1" ht="66" customHeight="1" spans="1:29">
      <c r="A213" s="366">
        <v>208</v>
      </c>
      <c r="B213" s="410" t="s">
        <v>945</v>
      </c>
      <c r="C213" s="171" t="s">
        <v>483</v>
      </c>
      <c r="D213" s="171" t="s">
        <v>484</v>
      </c>
      <c r="E213" s="380" t="s">
        <v>708</v>
      </c>
      <c r="F213" s="386" t="s">
        <v>936</v>
      </c>
      <c r="G213" s="380" t="s">
        <v>125</v>
      </c>
      <c r="H213" s="173" t="s">
        <v>946</v>
      </c>
      <c r="I213" s="173" t="s">
        <v>88</v>
      </c>
      <c r="J213" s="410" t="s">
        <v>947</v>
      </c>
      <c r="K213" s="185">
        <v>5</v>
      </c>
      <c r="L213" s="186">
        <v>5</v>
      </c>
      <c r="M213" s="185">
        <v>0</v>
      </c>
      <c r="N213" s="391">
        <v>5</v>
      </c>
      <c r="O213" s="185">
        <v>0</v>
      </c>
      <c r="P213" s="185">
        <v>0</v>
      </c>
      <c r="Q213" s="379">
        <v>1</v>
      </c>
      <c r="R213" s="379">
        <v>25</v>
      </c>
      <c r="S213" s="421">
        <v>100</v>
      </c>
      <c r="T213" s="379">
        <v>0</v>
      </c>
      <c r="U213" s="421">
        <v>1</v>
      </c>
      <c r="V213" s="421">
        <v>3</v>
      </c>
      <c r="W213" s="380" t="s">
        <v>948</v>
      </c>
      <c r="X213" s="380" t="s">
        <v>949</v>
      </c>
      <c r="Y213" s="172">
        <v>2022.4</v>
      </c>
      <c r="Z213" s="184" t="s">
        <v>92</v>
      </c>
      <c r="AA213" s="172" t="s">
        <v>98</v>
      </c>
      <c r="AB213" s="173" t="s">
        <v>946</v>
      </c>
      <c r="AC213" s="386"/>
    </row>
    <row r="214" s="62" customFormat="1" ht="63" customHeight="1" spans="1:29">
      <c r="A214" s="366">
        <v>209</v>
      </c>
      <c r="B214" s="410" t="s">
        <v>950</v>
      </c>
      <c r="C214" s="171" t="s">
        <v>483</v>
      </c>
      <c r="D214" s="171" t="s">
        <v>484</v>
      </c>
      <c r="E214" s="380" t="s">
        <v>708</v>
      </c>
      <c r="F214" s="386" t="s">
        <v>936</v>
      </c>
      <c r="G214" s="173" t="s">
        <v>108</v>
      </c>
      <c r="H214" s="173" t="s">
        <v>518</v>
      </c>
      <c r="I214" s="173" t="s">
        <v>88</v>
      </c>
      <c r="J214" s="410" t="s">
        <v>951</v>
      </c>
      <c r="K214" s="185">
        <v>7</v>
      </c>
      <c r="L214" s="186">
        <v>7</v>
      </c>
      <c r="M214" s="185">
        <v>0</v>
      </c>
      <c r="N214" s="391">
        <v>7</v>
      </c>
      <c r="O214" s="185">
        <v>0</v>
      </c>
      <c r="P214" s="185">
        <v>0</v>
      </c>
      <c r="Q214" s="379">
        <v>1</v>
      </c>
      <c r="R214" s="379">
        <v>50</v>
      </c>
      <c r="S214" s="421">
        <v>200</v>
      </c>
      <c r="T214" s="379">
        <v>0</v>
      </c>
      <c r="U214" s="421">
        <v>2</v>
      </c>
      <c r="V214" s="421">
        <v>5</v>
      </c>
      <c r="W214" s="380" t="s">
        <v>952</v>
      </c>
      <c r="X214" s="380" t="s">
        <v>953</v>
      </c>
      <c r="Y214" s="172">
        <v>2022.4</v>
      </c>
      <c r="Z214" s="184" t="s">
        <v>92</v>
      </c>
      <c r="AA214" s="172" t="s">
        <v>98</v>
      </c>
      <c r="AB214" s="173" t="s">
        <v>518</v>
      </c>
      <c r="AC214" s="386"/>
    </row>
    <row r="215" s="62" customFormat="1" ht="55" customHeight="1" spans="1:29">
      <c r="A215" s="366">
        <v>210</v>
      </c>
      <c r="B215" s="410" t="s">
        <v>954</v>
      </c>
      <c r="C215" s="171" t="s">
        <v>483</v>
      </c>
      <c r="D215" s="171" t="s">
        <v>484</v>
      </c>
      <c r="E215" s="380" t="s">
        <v>708</v>
      </c>
      <c r="F215" s="386" t="s">
        <v>936</v>
      </c>
      <c r="G215" s="380" t="s">
        <v>129</v>
      </c>
      <c r="H215" s="173" t="s">
        <v>374</v>
      </c>
      <c r="I215" s="173" t="s">
        <v>88</v>
      </c>
      <c r="J215" s="410" t="s">
        <v>955</v>
      </c>
      <c r="K215" s="185">
        <v>4</v>
      </c>
      <c r="L215" s="186">
        <v>4</v>
      </c>
      <c r="M215" s="185">
        <v>0</v>
      </c>
      <c r="N215" s="391">
        <v>4</v>
      </c>
      <c r="O215" s="185">
        <v>0</v>
      </c>
      <c r="P215" s="185">
        <v>0</v>
      </c>
      <c r="Q215" s="379">
        <v>1</v>
      </c>
      <c r="R215" s="379">
        <v>25</v>
      </c>
      <c r="S215" s="421">
        <v>100</v>
      </c>
      <c r="T215" s="379">
        <v>1</v>
      </c>
      <c r="U215" s="421">
        <v>11</v>
      </c>
      <c r="V215" s="421">
        <v>39</v>
      </c>
      <c r="W215" s="380" t="s">
        <v>956</v>
      </c>
      <c r="X215" s="380" t="s">
        <v>957</v>
      </c>
      <c r="Y215" s="172">
        <v>2022.4</v>
      </c>
      <c r="Z215" s="184" t="s">
        <v>92</v>
      </c>
      <c r="AA215" s="172" t="s">
        <v>98</v>
      </c>
      <c r="AB215" s="173" t="s">
        <v>374</v>
      </c>
      <c r="AC215" s="386"/>
    </row>
    <row r="216" s="62" customFormat="1" ht="62" customHeight="1" spans="1:29">
      <c r="A216" s="366">
        <v>211</v>
      </c>
      <c r="B216" s="410" t="s">
        <v>958</v>
      </c>
      <c r="C216" s="171" t="s">
        <v>483</v>
      </c>
      <c r="D216" s="171" t="s">
        <v>484</v>
      </c>
      <c r="E216" s="380" t="s">
        <v>708</v>
      </c>
      <c r="F216" s="386" t="s">
        <v>936</v>
      </c>
      <c r="G216" s="386" t="s">
        <v>959</v>
      </c>
      <c r="H216" s="173" t="s">
        <v>158</v>
      </c>
      <c r="I216" s="173" t="s">
        <v>88</v>
      </c>
      <c r="J216" s="410" t="s">
        <v>960</v>
      </c>
      <c r="K216" s="185">
        <v>10</v>
      </c>
      <c r="L216" s="186">
        <v>10</v>
      </c>
      <c r="M216" s="185">
        <v>0</v>
      </c>
      <c r="N216" s="391">
        <v>10</v>
      </c>
      <c r="O216" s="185">
        <v>0</v>
      </c>
      <c r="P216" s="185">
        <v>0</v>
      </c>
      <c r="Q216" s="379">
        <v>1</v>
      </c>
      <c r="R216" s="379">
        <v>50</v>
      </c>
      <c r="S216" s="421">
        <v>200</v>
      </c>
      <c r="T216" s="379">
        <v>0</v>
      </c>
      <c r="U216" s="421">
        <v>1</v>
      </c>
      <c r="V216" s="421">
        <v>4</v>
      </c>
      <c r="W216" s="380" t="s">
        <v>961</v>
      </c>
      <c r="X216" s="380" t="s">
        <v>962</v>
      </c>
      <c r="Y216" s="172">
        <v>2022.4</v>
      </c>
      <c r="Z216" s="184" t="s">
        <v>92</v>
      </c>
      <c r="AA216" s="172" t="s">
        <v>98</v>
      </c>
      <c r="AB216" s="173" t="s">
        <v>963</v>
      </c>
      <c r="AC216" s="367"/>
    </row>
    <row r="217" s="62" customFormat="1" ht="46" customHeight="1" spans="1:29">
      <c r="A217" s="366">
        <v>212</v>
      </c>
      <c r="B217" s="410" t="s">
        <v>964</v>
      </c>
      <c r="C217" s="171" t="s">
        <v>483</v>
      </c>
      <c r="D217" s="171" t="s">
        <v>484</v>
      </c>
      <c r="E217" s="380" t="s">
        <v>708</v>
      </c>
      <c r="F217" s="386" t="s">
        <v>936</v>
      </c>
      <c r="G217" s="380" t="s">
        <v>140</v>
      </c>
      <c r="H217" s="173" t="s">
        <v>328</v>
      </c>
      <c r="I217" s="173" t="s">
        <v>88</v>
      </c>
      <c r="J217" s="410" t="s">
        <v>965</v>
      </c>
      <c r="K217" s="185">
        <v>13</v>
      </c>
      <c r="L217" s="186">
        <v>13</v>
      </c>
      <c r="M217" s="185">
        <v>0</v>
      </c>
      <c r="N217" s="391">
        <v>13</v>
      </c>
      <c r="O217" s="185">
        <v>0</v>
      </c>
      <c r="P217" s="185">
        <v>0</v>
      </c>
      <c r="Q217" s="379">
        <v>1</v>
      </c>
      <c r="R217" s="379">
        <v>50</v>
      </c>
      <c r="S217" s="421">
        <v>200</v>
      </c>
      <c r="T217" s="379">
        <v>1</v>
      </c>
      <c r="U217" s="421">
        <v>3</v>
      </c>
      <c r="V217" s="421">
        <v>10</v>
      </c>
      <c r="W217" s="380" t="s">
        <v>966</v>
      </c>
      <c r="X217" s="380" t="s">
        <v>967</v>
      </c>
      <c r="Y217" s="172">
        <v>2022.4</v>
      </c>
      <c r="Z217" s="184" t="s">
        <v>92</v>
      </c>
      <c r="AA217" s="172" t="s">
        <v>98</v>
      </c>
      <c r="AB217" s="173" t="s">
        <v>328</v>
      </c>
      <c r="AC217" s="367"/>
    </row>
    <row r="218" s="62" customFormat="1" ht="46" customHeight="1" spans="1:29">
      <c r="A218" s="366">
        <v>213</v>
      </c>
      <c r="B218" s="410" t="s">
        <v>968</v>
      </c>
      <c r="C218" s="171" t="s">
        <v>483</v>
      </c>
      <c r="D218" s="171" t="s">
        <v>484</v>
      </c>
      <c r="E218" s="380" t="s">
        <v>708</v>
      </c>
      <c r="F218" s="386" t="s">
        <v>936</v>
      </c>
      <c r="G218" s="380" t="s">
        <v>140</v>
      </c>
      <c r="H218" s="173" t="s">
        <v>907</v>
      </c>
      <c r="I218" s="173" t="s">
        <v>88</v>
      </c>
      <c r="J218" s="410" t="s">
        <v>969</v>
      </c>
      <c r="K218" s="185">
        <v>2</v>
      </c>
      <c r="L218" s="186">
        <v>2</v>
      </c>
      <c r="M218" s="185">
        <v>0</v>
      </c>
      <c r="N218" s="391">
        <v>2</v>
      </c>
      <c r="O218" s="185">
        <v>0</v>
      </c>
      <c r="P218" s="185">
        <v>0</v>
      </c>
      <c r="Q218" s="379">
        <v>1</v>
      </c>
      <c r="R218" s="379">
        <v>25</v>
      </c>
      <c r="S218" s="421">
        <v>100</v>
      </c>
      <c r="T218" s="379">
        <v>1</v>
      </c>
      <c r="U218" s="421">
        <v>1</v>
      </c>
      <c r="V218" s="421">
        <v>3</v>
      </c>
      <c r="W218" s="380" t="s">
        <v>970</v>
      </c>
      <c r="X218" s="380" t="s">
        <v>949</v>
      </c>
      <c r="Y218" s="172">
        <v>2022.4</v>
      </c>
      <c r="Z218" s="184" t="s">
        <v>92</v>
      </c>
      <c r="AA218" s="172" t="s">
        <v>98</v>
      </c>
      <c r="AB218" s="173" t="s">
        <v>907</v>
      </c>
      <c r="AC218" s="367"/>
    </row>
    <row r="219" s="62" customFormat="1" ht="54" customHeight="1" spans="1:29">
      <c r="A219" s="366">
        <v>214</v>
      </c>
      <c r="B219" s="410" t="s">
        <v>971</v>
      </c>
      <c r="C219" s="171" t="s">
        <v>483</v>
      </c>
      <c r="D219" s="171" t="s">
        <v>484</v>
      </c>
      <c r="E219" s="380" t="s">
        <v>708</v>
      </c>
      <c r="F219" s="386" t="s">
        <v>936</v>
      </c>
      <c r="G219" s="367" t="s">
        <v>137</v>
      </c>
      <c r="H219" s="173" t="s">
        <v>284</v>
      </c>
      <c r="I219" s="173" t="s">
        <v>88</v>
      </c>
      <c r="J219" s="410" t="s">
        <v>972</v>
      </c>
      <c r="K219" s="185">
        <v>16</v>
      </c>
      <c r="L219" s="186">
        <v>16</v>
      </c>
      <c r="M219" s="185">
        <v>0</v>
      </c>
      <c r="N219" s="391">
        <v>16</v>
      </c>
      <c r="O219" s="185">
        <v>0</v>
      </c>
      <c r="P219" s="185">
        <v>0</v>
      </c>
      <c r="Q219" s="191">
        <v>1</v>
      </c>
      <c r="R219" s="191">
        <v>434</v>
      </c>
      <c r="S219" s="430">
        <v>1506</v>
      </c>
      <c r="T219" s="191">
        <v>1</v>
      </c>
      <c r="U219" s="430">
        <v>77</v>
      </c>
      <c r="V219" s="430">
        <v>278</v>
      </c>
      <c r="W219" s="380" t="s">
        <v>973</v>
      </c>
      <c r="X219" s="380" t="s">
        <v>974</v>
      </c>
      <c r="Y219" s="172">
        <v>2022.4</v>
      </c>
      <c r="Z219" s="184" t="s">
        <v>92</v>
      </c>
      <c r="AA219" s="172" t="s">
        <v>98</v>
      </c>
      <c r="AB219" s="173" t="s">
        <v>284</v>
      </c>
      <c r="AC219" s="367"/>
    </row>
    <row r="220" s="62" customFormat="1" ht="46" customHeight="1" spans="1:29">
      <c r="A220" s="366">
        <v>215</v>
      </c>
      <c r="B220" s="427" t="s">
        <v>975</v>
      </c>
      <c r="C220" s="171" t="s">
        <v>483</v>
      </c>
      <c r="D220" s="171" t="s">
        <v>484</v>
      </c>
      <c r="E220" s="380" t="s">
        <v>708</v>
      </c>
      <c r="F220" s="386" t="s">
        <v>936</v>
      </c>
      <c r="G220" s="172" t="s">
        <v>147</v>
      </c>
      <c r="H220" s="173" t="s">
        <v>976</v>
      </c>
      <c r="I220" s="173" t="s">
        <v>88</v>
      </c>
      <c r="J220" s="410" t="s">
        <v>977</v>
      </c>
      <c r="K220" s="185">
        <v>30</v>
      </c>
      <c r="L220" s="186">
        <v>30</v>
      </c>
      <c r="M220" s="185">
        <v>0</v>
      </c>
      <c r="N220" s="391">
        <v>30</v>
      </c>
      <c r="O220" s="185">
        <v>0</v>
      </c>
      <c r="P220" s="185">
        <v>0</v>
      </c>
      <c r="Q220" s="379">
        <v>1</v>
      </c>
      <c r="R220" s="379">
        <v>52</v>
      </c>
      <c r="S220" s="421">
        <v>250</v>
      </c>
      <c r="T220" s="379">
        <v>0</v>
      </c>
      <c r="U220" s="421">
        <v>17</v>
      </c>
      <c r="V220" s="421">
        <v>50</v>
      </c>
      <c r="W220" s="380" t="s">
        <v>978</v>
      </c>
      <c r="X220" s="380" t="s">
        <v>979</v>
      </c>
      <c r="Y220" s="172">
        <v>2022.4</v>
      </c>
      <c r="Z220" s="184" t="s">
        <v>92</v>
      </c>
      <c r="AA220" s="172" t="s">
        <v>98</v>
      </c>
      <c r="AB220" s="173" t="s">
        <v>976</v>
      </c>
      <c r="AC220" s="367"/>
    </row>
    <row r="221" s="62" customFormat="1" ht="46" customHeight="1" spans="1:29">
      <c r="A221" s="366">
        <v>216</v>
      </c>
      <c r="B221" s="410" t="s">
        <v>980</v>
      </c>
      <c r="C221" s="171" t="s">
        <v>483</v>
      </c>
      <c r="D221" s="171" t="s">
        <v>484</v>
      </c>
      <c r="E221" s="380" t="s">
        <v>708</v>
      </c>
      <c r="F221" s="386" t="s">
        <v>936</v>
      </c>
      <c r="G221" s="172" t="s">
        <v>147</v>
      </c>
      <c r="H221" s="115" t="s">
        <v>834</v>
      </c>
      <c r="I221" s="173" t="s">
        <v>88</v>
      </c>
      <c r="J221" s="410" t="s">
        <v>981</v>
      </c>
      <c r="K221" s="185">
        <v>9.045</v>
      </c>
      <c r="L221" s="186">
        <v>9.045</v>
      </c>
      <c r="M221" s="185">
        <v>0</v>
      </c>
      <c r="N221" s="391">
        <v>9.045</v>
      </c>
      <c r="O221" s="185">
        <v>0</v>
      </c>
      <c r="P221" s="185">
        <v>0</v>
      </c>
      <c r="Q221" s="379">
        <v>1</v>
      </c>
      <c r="R221" s="379">
        <v>201</v>
      </c>
      <c r="S221" s="421">
        <v>700</v>
      </c>
      <c r="T221" s="379">
        <v>1</v>
      </c>
      <c r="U221" s="421">
        <v>38</v>
      </c>
      <c r="V221" s="421">
        <v>169</v>
      </c>
      <c r="W221" s="380" t="s">
        <v>982</v>
      </c>
      <c r="X221" s="380" t="s">
        <v>983</v>
      </c>
      <c r="Y221" s="172">
        <v>2022.4</v>
      </c>
      <c r="Z221" s="184" t="s">
        <v>92</v>
      </c>
      <c r="AA221" s="172" t="s">
        <v>98</v>
      </c>
      <c r="AB221" s="173" t="s">
        <v>984</v>
      </c>
      <c r="AC221" s="367"/>
    </row>
    <row r="222" s="62" customFormat="1" ht="66" customHeight="1" spans="1:29">
      <c r="A222" s="366">
        <v>217</v>
      </c>
      <c r="B222" s="428" t="s">
        <v>985</v>
      </c>
      <c r="C222" s="171" t="s">
        <v>483</v>
      </c>
      <c r="D222" s="171" t="s">
        <v>484</v>
      </c>
      <c r="E222" s="380" t="s">
        <v>708</v>
      </c>
      <c r="F222" s="386" t="s">
        <v>936</v>
      </c>
      <c r="G222" s="172" t="s">
        <v>144</v>
      </c>
      <c r="H222" s="173" t="s">
        <v>986</v>
      </c>
      <c r="I222" s="173" t="s">
        <v>88</v>
      </c>
      <c r="J222" s="410" t="s">
        <v>987</v>
      </c>
      <c r="K222" s="185">
        <v>20.25</v>
      </c>
      <c r="L222" s="186">
        <v>20.25</v>
      </c>
      <c r="M222" s="185">
        <v>0</v>
      </c>
      <c r="N222" s="391">
        <v>20.25</v>
      </c>
      <c r="O222" s="185">
        <v>0</v>
      </c>
      <c r="P222" s="185">
        <v>0</v>
      </c>
      <c r="Q222" s="379">
        <v>1</v>
      </c>
      <c r="R222" s="379">
        <v>450</v>
      </c>
      <c r="S222" s="421">
        <v>1490</v>
      </c>
      <c r="T222" s="379">
        <v>0</v>
      </c>
      <c r="U222" s="421">
        <v>32</v>
      </c>
      <c r="V222" s="421">
        <v>110</v>
      </c>
      <c r="W222" s="380" t="s">
        <v>988</v>
      </c>
      <c r="X222" s="380" t="s">
        <v>989</v>
      </c>
      <c r="Y222" s="172">
        <v>2022.4</v>
      </c>
      <c r="Z222" s="184" t="s">
        <v>92</v>
      </c>
      <c r="AA222" s="172" t="s">
        <v>98</v>
      </c>
      <c r="AB222" s="173" t="s">
        <v>986</v>
      </c>
      <c r="AC222" s="367"/>
    </row>
    <row r="223" s="62" customFormat="1" ht="36" customHeight="1" spans="1:29">
      <c r="A223" s="366">
        <v>218</v>
      </c>
      <c r="B223" s="387" t="s">
        <v>990</v>
      </c>
      <c r="C223" s="171" t="s">
        <v>483</v>
      </c>
      <c r="D223" s="171" t="s">
        <v>484</v>
      </c>
      <c r="E223" s="380" t="s">
        <v>708</v>
      </c>
      <c r="F223" s="386" t="s">
        <v>936</v>
      </c>
      <c r="G223" s="380" t="s">
        <v>112</v>
      </c>
      <c r="H223" s="173" t="s">
        <v>991</v>
      </c>
      <c r="I223" s="173" t="s">
        <v>88</v>
      </c>
      <c r="J223" s="410" t="s">
        <v>992</v>
      </c>
      <c r="K223" s="185">
        <v>5</v>
      </c>
      <c r="L223" s="186">
        <v>5</v>
      </c>
      <c r="M223" s="185">
        <v>0</v>
      </c>
      <c r="N223" s="391">
        <v>5</v>
      </c>
      <c r="O223" s="185">
        <v>0</v>
      </c>
      <c r="P223" s="185">
        <v>0</v>
      </c>
      <c r="Q223" s="379">
        <v>1</v>
      </c>
      <c r="R223" s="379">
        <v>75</v>
      </c>
      <c r="S223" s="421">
        <v>300</v>
      </c>
      <c r="T223" s="379">
        <v>1</v>
      </c>
      <c r="U223" s="421">
        <v>3</v>
      </c>
      <c r="V223" s="421">
        <v>11</v>
      </c>
      <c r="W223" s="380" t="s">
        <v>993</v>
      </c>
      <c r="X223" s="380" t="s">
        <v>994</v>
      </c>
      <c r="Y223" s="172">
        <v>2022.4</v>
      </c>
      <c r="Z223" s="184" t="s">
        <v>92</v>
      </c>
      <c r="AA223" s="172" t="s">
        <v>98</v>
      </c>
      <c r="AB223" s="173" t="s">
        <v>991</v>
      </c>
      <c r="AC223" s="367"/>
    </row>
    <row r="224" s="62" customFormat="1" ht="46" customHeight="1" spans="1:29">
      <c r="A224" s="366">
        <v>219</v>
      </c>
      <c r="B224" s="410" t="s">
        <v>995</v>
      </c>
      <c r="C224" s="171" t="s">
        <v>483</v>
      </c>
      <c r="D224" s="171" t="s">
        <v>484</v>
      </c>
      <c r="E224" s="380" t="s">
        <v>708</v>
      </c>
      <c r="F224" s="386" t="s">
        <v>936</v>
      </c>
      <c r="G224" s="172" t="s">
        <v>86</v>
      </c>
      <c r="H224" s="385" t="s">
        <v>733</v>
      </c>
      <c r="I224" s="173" t="s">
        <v>88</v>
      </c>
      <c r="J224" s="410" t="s">
        <v>996</v>
      </c>
      <c r="K224" s="185">
        <v>10</v>
      </c>
      <c r="L224" s="186">
        <v>10</v>
      </c>
      <c r="M224" s="185">
        <v>0</v>
      </c>
      <c r="N224" s="391">
        <v>10</v>
      </c>
      <c r="O224" s="185">
        <v>0</v>
      </c>
      <c r="P224" s="185">
        <v>0</v>
      </c>
      <c r="Q224" s="379">
        <v>1</v>
      </c>
      <c r="R224" s="379">
        <v>75</v>
      </c>
      <c r="S224" s="421">
        <v>300</v>
      </c>
      <c r="T224" s="379">
        <v>1</v>
      </c>
      <c r="U224" s="421">
        <v>3</v>
      </c>
      <c r="V224" s="421">
        <v>12</v>
      </c>
      <c r="W224" s="380" t="s">
        <v>997</v>
      </c>
      <c r="X224" s="380" t="s">
        <v>998</v>
      </c>
      <c r="Y224" s="172">
        <v>2022.4</v>
      </c>
      <c r="Z224" s="184" t="s">
        <v>92</v>
      </c>
      <c r="AA224" s="172" t="s">
        <v>98</v>
      </c>
      <c r="AB224" s="385" t="s">
        <v>737</v>
      </c>
      <c r="AC224" s="367"/>
    </row>
    <row r="225" s="227" customFormat="1" ht="46" customHeight="1" spans="1:29">
      <c r="A225" s="366">
        <v>220</v>
      </c>
      <c r="B225" s="410" t="s">
        <v>999</v>
      </c>
      <c r="C225" s="171" t="s">
        <v>483</v>
      </c>
      <c r="D225" s="171" t="s">
        <v>484</v>
      </c>
      <c r="E225" s="380" t="s">
        <v>708</v>
      </c>
      <c r="F225" s="386" t="s">
        <v>936</v>
      </c>
      <c r="G225" s="172" t="s">
        <v>147</v>
      </c>
      <c r="H225" s="173" t="s">
        <v>849</v>
      </c>
      <c r="I225" s="173" t="s">
        <v>88</v>
      </c>
      <c r="J225" s="410" t="s">
        <v>1000</v>
      </c>
      <c r="K225" s="185">
        <v>6</v>
      </c>
      <c r="L225" s="186">
        <v>6</v>
      </c>
      <c r="M225" s="185">
        <v>0</v>
      </c>
      <c r="N225" s="391">
        <v>6</v>
      </c>
      <c r="O225" s="185">
        <v>0</v>
      </c>
      <c r="P225" s="185">
        <v>0</v>
      </c>
      <c r="Q225" s="379">
        <v>1</v>
      </c>
      <c r="R225" s="379">
        <v>50</v>
      </c>
      <c r="S225" s="421">
        <v>200</v>
      </c>
      <c r="T225" s="379"/>
      <c r="U225" s="421">
        <v>2</v>
      </c>
      <c r="V225" s="421">
        <v>8</v>
      </c>
      <c r="W225" s="380" t="s">
        <v>1001</v>
      </c>
      <c r="X225" s="380" t="s">
        <v>1002</v>
      </c>
      <c r="Y225" s="172">
        <v>2022.4</v>
      </c>
      <c r="Z225" s="184" t="s">
        <v>92</v>
      </c>
      <c r="AA225" s="172" t="s">
        <v>98</v>
      </c>
      <c r="AB225" s="173" t="s">
        <v>849</v>
      </c>
      <c r="AC225" s="367"/>
    </row>
    <row r="226" s="227" customFormat="1" ht="39" customHeight="1" spans="1:29">
      <c r="A226" s="366">
        <v>221</v>
      </c>
      <c r="B226" s="387" t="s">
        <v>1003</v>
      </c>
      <c r="C226" s="171" t="s">
        <v>483</v>
      </c>
      <c r="D226" s="171" t="s">
        <v>484</v>
      </c>
      <c r="E226" s="380" t="s">
        <v>708</v>
      </c>
      <c r="F226" s="386" t="s">
        <v>936</v>
      </c>
      <c r="G226" s="173" t="s">
        <v>104</v>
      </c>
      <c r="H226" s="173" t="s">
        <v>665</v>
      </c>
      <c r="I226" s="173" t="s">
        <v>88</v>
      </c>
      <c r="J226" s="410" t="s">
        <v>1004</v>
      </c>
      <c r="K226" s="185">
        <v>16</v>
      </c>
      <c r="L226" s="186">
        <v>16</v>
      </c>
      <c r="M226" s="185">
        <v>0</v>
      </c>
      <c r="N226" s="391">
        <v>16</v>
      </c>
      <c r="O226" s="185">
        <v>0</v>
      </c>
      <c r="P226" s="185">
        <v>0</v>
      </c>
      <c r="Q226" s="379">
        <v>1</v>
      </c>
      <c r="R226" s="379">
        <v>150</v>
      </c>
      <c r="S226" s="421">
        <v>600</v>
      </c>
      <c r="T226" s="379">
        <v>1</v>
      </c>
      <c r="U226" s="421">
        <v>5</v>
      </c>
      <c r="V226" s="421">
        <v>15</v>
      </c>
      <c r="W226" s="380" t="s">
        <v>1005</v>
      </c>
      <c r="X226" s="380" t="s">
        <v>668</v>
      </c>
      <c r="Y226" s="172">
        <v>2022.4</v>
      </c>
      <c r="Z226" s="184" t="s">
        <v>92</v>
      </c>
      <c r="AA226" s="172" t="s">
        <v>98</v>
      </c>
      <c r="AB226" s="173" t="s">
        <v>665</v>
      </c>
      <c r="AC226" s="367"/>
    </row>
    <row r="227" s="227" customFormat="1" ht="42" customHeight="1" spans="1:29">
      <c r="A227" s="366">
        <v>222</v>
      </c>
      <c r="B227" s="429" t="s">
        <v>1006</v>
      </c>
      <c r="C227" s="171" t="s">
        <v>483</v>
      </c>
      <c r="D227" s="171" t="s">
        <v>484</v>
      </c>
      <c r="E227" s="380" t="s">
        <v>708</v>
      </c>
      <c r="F227" s="386" t="s">
        <v>85</v>
      </c>
      <c r="G227" s="380" t="s">
        <v>129</v>
      </c>
      <c r="H227" s="173" t="s">
        <v>756</v>
      </c>
      <c r="I227" s="173" t="s">
        <v>88</v>
      </c>
      <c r="J227" s="410" t="s">
        <v>1007</v>
      </c>
      <c r="K227" s="185">
        <v>8</v>
      </c>
      <c r="L227" s="186">
        <v>8</v>
      </c>
      <c r="M227" s="185">
        <v>0</v>
      </c>
      <c r="N227" s="391">
        <v>8</v>
      </c>
      <c r="O227" s="185">
        <v>0</v>
      </c>
      <c r="P227" s="185">
        <v>0</v>
      </c>
      <c r="Q227" s="379">
        <v>1</v>
      </c>
      <c r="R227" s="379">
        <v>57</v>
      </c>
      <c r="S227" s="421">
        <v>301</v>
      </c>
      <c r="T227" s="379">
        <v>1</v>
      </c>
      <c r="U227" s="421">
        <v>15</v>
      </c>
      <c r="V227" s="421">
        <v>48</v>
      </c>
      <c r="W227" s="380" t="s">
        <v>1008</v>
      </c>
      <c r="X227" s="380" t="s">
        <v>1009</v>
      </c>
      <c r="Y227" s="172">
        <v>2022.4</v>
      </c>
      <c r="Z227" s="184" t="s">
        <v>92</v>
      </c>
      <c r="AA227" s="172" t="s">
        <v>98</v>
      </c>
      <c r="AB227" s="173" t="s">
        <v>756</v>
      </c>
      <c r="AC227" s="367"/>
    </row>
    <row r="228" s="227" customFormat="1" ht="45" customHeight="1" spans="1:29">
      <c r="A228" s="366">
        <v>223</v>
      </c>
      <c r="B228" s="429" t="s">
        <v>1010</v>
      </c>
      <c r="C228" s="171" t="s">
        <v>483</v>
      </c>
      <c r="D228" s="171" t="s">
        <v>484</v>
      </c>
      <c r="E228" s="380" t="s">
        <v>708</v>
      </c>
      <c r="F228" s="386" t="s">
        <v>1011</v>
      </c>
      <c r="G228" s="380" t="s">
        <v>95</v>
      </c>
      <c r="H228" s="173" t="s">
        <v>1012</v>
      </c>
      <c r="I228" s="173" t="s">
        <v>88</v>
      </c>
      <c r="J228" s="410" t="s">
        <v>1000</v>
      </c>
      <c r="K228" s="185">
        <v>6</v>
      </c>
      <c r="L228" s="186">
        <v>6</v>
      </c>
      <c r="M228" s="185">
        <v>0</v>
      </c>
      <c r="N228" s="391">
        <v>6</v>
      </c>
      <c r="O228" s="185">
        <v>0</v>
      </c>
      <c r="P228" s="185">
        <v>0</v>
      </c>
      <c r="Q228" s="379">
        <v>1</v>
      </c>
      <c r="R228" s="379">
        <v>50</v>
      </c>
      <c r="S228" s="421">
        <v>150</v>
      </c>
      <c r="T228" s="379">
        <v>1</v>
      </c>
      <c r="U228" s="421">
        <v>2</v>
      </c>
      <c r="V228" s="421">
        <v>8</v>
      </c>
      <c r="W228" s="380" t="s">
        <v>1013</v>
      </c>
      <c r="X228" s="380" t="s">
        <v>1002</v>
      </c>
      <c r="Y228" s="172">
        <v>2022.4</v>
      </c>
      <c r="Z228" s="184" t="s">
        <v>92</v>
      </c>
      <c r="AA228" s="172" t="s">
        <v>98</v>
      </c>
      <c r="AB228" s="173" t="s">
        <v>1012</v>
      </c>
      <c r="AC228" s="367"/>
    </row>
    <row r="229" s="228" customFormat="1" ht="36" customHeight="1" spans="1:29">
      <c r="A229" s="366">
        <v>224</v>
      </c>
      <c r="B229" s="380" t="s">
        <v>1014</v>
      </c>
      <c r="C229" s="171" t="s">
        <v>483</v>
      </c>
      <c r="D229" s="171" t="s">
        <v>484</v>
      </c>
      <c r="E229" s="380" t="s">
        <v>708</v>
      </c>
      <c r="F229" s="386" t="s">
        <v>1011</v>
      </c>
      <c r="G229" s="172" t="s">
        <v>86</v>
      </c>
      <c r="H229" s="104" t="s">
        <v>1015</v>
      </c>
      <c r="I229" s="173" t="s">
        <v>88</v>
      </c>
      <c r="J229" s="410" t="s">
        <v>1016</v>
      </c>
      <c r="K229" s="185">
        <v>10</v>
      </c>
      <c r="L229" s="186">
        <v>10</v>
      </c>
      <c r="M229" s="185">
        <v>0</v>
      </c>
      <c r="N229" s="391">
        <v>10</v>
      </c>
      <c r="O229" s="185">
        <v>0</v>
      </c>
      <c r="P229" s="185">
        <v>0</v>
      </c>
      <c r="Q229" s="379">
        <v>1</v>
      </c>
      <c r="R229" s="379">
        <v>40</v>
      </c>
      <c r="S229" s="421">
        <v>162</v>
      </c>
      <c r="T229" s="379">
        <v>1</v>
      </c>
      <c r="U229" s="379">
        <v>10</v>
      </c>
      <c r="V229" s="421">
        <v>62</v>
      </c>
      <c r="W229" s="380" t="s">
        <v>1017</v>
      </c>
      <c r="X229" s="380" t="s">
        <v>998</v>
      </c>
      <c r="Y229" s="172">
        <v>2022.4</v>
      </c>
      <c r="Z229" s="184" t="s">
        <v>92</v>
      </c>
      <c r="AA229" s="172" t="s">
        <v>98</v>
      </c>
      <c r="AB229" s="173" t="s">
        <v>963</v>
      </c>
      <c r="AC229" s="367"/>
    </row>
    <row r="230" s="229" customFormat="1" ht="82" customHeight="1" spans="1:29">
      <c r="A230" s="366">
        <v>225</v>
      </c>
      <c r="B230" s="380" t="s">
        <v>1018</v>
      </c>
      <c r="C230" s="171" t="s">
        <v>483</v>
      </c>
      <c r="D230" s="171" t="s">
        <v>484</v>
      </c>
      <c r="E230" s="380" t="s">
        <v>708</v>
      </c>
      <c r="F230" s="386" t="s">
        <v>1011</v>
      </c>
      <c r="G230" s="380" t="s">
        <v>129</v>
      </c>
      <c r="H230" s="173" t="s">
        <v>158</v>
      </c>
      <c r="I230" s="173" t="s">
        <v>88</v>
      </c>
      <c r="J230" s="410" t="s">
        <v>1019</v>
      </c>
      <c r="K230" s="185">
        <v>28</v>
      </c>
      <c r="L230" s="186">
        <v>28</v>
      </c>
      <c r="M230" s="185">
        <v>0</v>
      </c>
      <c r="N230" s="391">
        <v>28</v>
      </c>
      <c r="O230" s="185">
        <v>0</v>
      </c>
      <c r="P230" s="185">
        <v>0</v>
      </c>
      <c r="Q230" s="379">
        <v>1</v>
      </c>
      <c r="R230" s="379">
        <v>600</v>
      </c>
      <c r="S230" s="421">
        <v>2180</v>
      </c>
      <c r="T230" s="379">
        <v>1</v>
      </c>
      <c r="U230" s="421">
        <v>286</v>
      </c>
      <c r="V230" s="421">
        <v>974</v>
      </c>
      <c r="W230" s="380" t="s">
        <v>1020</v>
      </c>
      <c r="X230" s="380" t="s">
        <v>1021</v>
      </c>
      <c r="Y230" s="172">
        <v>2022.4</v>
      </c>
      <c r="Z230" s="184" t="s">
        <v>92</v>
      </c>
      <c r="AA230" s="172" t="s">
        <v>98</v>
      </c>
      <c r="AB230" s="173" t="s">
        <v>963</v>
      </c>
      <c r="AC230" s="367"/>
    </row>
    <row r="231" s="95" customFormat="1" ht="36" customHeight="1" spans="1:29">
      <c r="A231" s="366">
        <v>226</v>
      </c>
      <c r="B231" s="380" t="s">
        <v>1022</v>
      </c>
      <c r="C231" s="171" t="s">
        <v>483</v>
      </c>
      <c r="D231" s="171" t="s">
        <v>484</v>
      </c>
      <c r="E231" s="380" t="s">
        <v>708</v>
      </c>
      <c r="F231" s="173" t="s">
        <v>387</v>
      </c>
      <c r="G231" s="380" t="s">
        <v>112</v>
      </c>
      <c r="H231" s="173" t="s">
        <v>158</v>
      </c>
      <c r="I231" s="173" t="s">
        <v>88</v>
      </c>
      <c r="J231" s="380" t="s">
        <v>1023</v>
      </c>
      <c r="K231" s="185">
        <v>100</v>
      </c>
      <c r="L231" s="186">
        <v>100</v>
      </c>
      <c r="M231" s="185">
        <v>0</v>
      </c>
      <c r="N231" s="185">
        <v>100</v>
      </c>
      <c r="O231" s="185">
        <v>0</v>
      </c>
      <c r="P231" s="185">
        <v>0</v>
      </c>
      <c r="Q231" s="379">
        <v>9</v>
      </c>
      <c r="R231" s="379">
        <v>5507</v>
      </c>
      <c r="S231" s="379">
        <v>17913</v>
      </c>
      <c r="T231" s="379">
        <v>5</v>
      </c>
      <c r="U231" s="379">
        <v>933</v>
      </c>
      <c r="V231" s="379">
        <v>3135</v>
      </c>
      <c r="W231" s="380" t="s">
        <v>1024</v>
      </c>
      <c r="X231" s="380" t="s">
        <v>114</v>
      </c>
      <c r="Y231" s="172">
        <v>2022.4</v>
      </c>
      <c r="Z231" s="184" t="s">
        <v>92</v>
      </c>
      <c r="AA231" s="172" t="s">
        <v>98</v>
      </c>
      <c r="AB231" s="173" t="s">
        <v>112</v>
      </c>
      <c r="AC231" s="367"/>
    </row>
    <row r="232" s="228" customFormat="1" ht="39" customHeight="1" spans="1:29">
      <c r="A232" s="366">
        <v>227</v>
      </c>
      <c r="B232" s="380" t="s">
        <v>1025</v>
      </c>
      <c r="C232" s="171" t="s">
        <v>483</v>
      </c>
      <c r="D232" s="171" t="s">
        <v>484</v>
      </c>
      <c r="E232" s="380" t="s">
        <v>708</v>
      </c>
      <c r="F232" s="386" t="s">
        <v>85</v>
      </c>
      <c r="G232" s="173" t="s">
        <v>1026</v>
      </c>
      <c r="H232" s="173" t="s">
        <v>158</v>
      </c>
      <c r="I232" s="173" t="s">
        <v>88</v>
      </c>
      <c r="J232" s="35" t="s">
        <v>1027</v>
      </c>
      <c r="K232" s="185">
        <v>30</v>
      </c>
      <c r="L232" s="186">
        <v>30</v>
      </c>
      <c r="M232" s="185">
        <v>0</v>
      </c>
      <c r="N232" s="185">
        <v>30</v>
      </c>
      <c r="O232" s="185">
        <v>0</v>
      </c>
      <c r="P232" s="185">
        <v>0</v>
      </c>
      <c r="Q232" s="379">
        <v>20</v>
      </c>
      <c r="R232" s="379">
        <v>600</v>
      </c>
      <c r="S232" s="421">
        <v>2180</v>
      </c>
      <c r="T232" s="379">
        <v>1</v>
      </c>
      <c r="U232" s="421">
        <v>286</v>
      </c>
      <c r="V232" s="421">
        <v>974</v>
      </c>
      <c r="W232" s="380" t="s">
        <v>1028</v>
      </c>
      <c r="X232" s="380" t="s">
        <v>1029</v>
      </c>
      <c r="Y232" s="172">
        <v>2022.4</v>
      </c>
      <c r="Z232" s="184" t="s">
        <v>92</v>
      </c>
      <c r="AA232" s="172" t="s">
        <v>98</v>
      </c>
      <c r="AB232" s="173" t="s">
        <v>1030</v>
      </c>
      <c r="AC232" s="367"/>
    </row>
    <row r="233" s="230" customFormat="1" ht="39" customHeight="1" spans="1:29">
      <c r="A233" s="366">
        <v>228</v>
      </c>
      <c r="B233" s="380" t="s">
        <v>1031</v>
      </c>
      <c r="C233" s="171" t="s">
        <v>483</v>
      </c>
      <c r="D233" s="171" t="s">
        <v>484</v>
      </c>
      <c r="E233" s="380" t="s">
        <v>708</v>
      </c>
      <c r="F233" s="386" t="s">
        <v>85</v>
      </c>
      <c r="G233" s="367" t="s">
        <v>137</v>
      </c>
      <c r="H233" s="173" t="s">
        <v>1032</v>
      </c>
      <c r="I233" s="173" t="s">
        <v>88</v>
      </c>
      <c r="J233" s="380" t="s">
        <v>1033</v>
      </c>
      <c r="K233" s="185">
        <v>21</v>
      </c>
      <c r="L233" s="186">
        <v>21</v>
      </c>
      <c r="M233" s="185">
        <v>0</v>
      </c>
      <c r="N233" s="185">
        <v>21</v>
      </c>
      <c r="O233" s="185">
        <v>0</v>
      </c>
      <c r="P233" s="185">
        <v>0</v>
      </c>
      <c r="Q233" s="379">
        <v>1</v>
      </c>
      <c r="R233" s="379">
        <v>670</v>
      </c>
      <c r="S233" s="379">
        <v>3200</v>
      </c>
      <c r="T233" s="379">
        <v>1</v>
      </c>
      <c r="U233" s="421">
        <v>286</v>
      </c>
      <c r="V233" s="421">
        <v>974</v>
      </c>
      <c r="W233" s="380" t="s">
        <v>1034</v>
      </c>
      <c r="X233" s="380" t="s">
        <v>1035</v>
      </c>
      <c r="Y233" s="172">
        <v>2022.4</v>
      </c>
      <c r="Z233" s="184" t="s">
        <v>92</v>
      </c>
      <c r="AA233" s="172" t="s">
        <v>98</v>
      </c>
      <c r="AB233" s="173" t="s">
        <v>963</v>
      </c>
      <c r="AC233" s="367"/>
    </row>
    <row r="234" s="231" customFormat="1" ht="46" customHeight="1" spans="1:29">
      <c r="A234" s="366">
        <v>229</v>
      </c>
      <c r="B234" s="380" t="s">
        <v>1036</v>
      </c>
      <c r="C234" s="171" t="s">
        <v>483</v>
      </c>
      <c r="D234" s="171" t="s">
        <v>484</v>
      </c>
      <c r="E234" s="380" t="s">
        <v>708</v>
      </c>
      <c r="F234" s="386" t="s">
        <v>85</v>
      </c>
      <c r="G234" s="172" t="s">
        <v>147</v>
      </c>
      <c r="H234" s="173" t="s">
        <v>1037</v>
      </c>
      <c r="I234" s="173" t="s">
        <v>88</v>
      </c>
      <c r="J234" s="380" t="s">
        <v>1038</v>
      </c>
      <c r="K234" s="185">
        <v>8.01</v>
      </c>
      <c r="L234" s="186">
        <v>8.01</v>
      </c>
      <c r="M234" s="185">
        <v>0</v>
      </c>
      <c r="N234" s="185">
        <v>8.01</v>
      </c>
      <c r="O234" s="185">
        <v>0</v>
      </c>
      <c r="P234" s="185">
        <v>0</v>
      </c>
      <c r="Q234" s="379">
        <v>1</v>
      </c>
      <c r="R234" s="379">
        <v>178</v>
      </c>
      <c r="S234" s="379">
        <v>1025</v>
      </c>
      <c r="T234" s="379">
        <v>1</v>
      </c>
      <c r="U234" s="379">
        <v>16</v>
      </c>
      <c r="V234" s="379">
        <v>56</v>
      </c>
      <c r="W234" s="380" t="s">
        <v>1039</v>
      </c>
      <c r="X234" s="380" t="s">
        <v>1040</v>
      </c>
      <c r="Y234" s="172">
        <v>2022.4</v>
      </c>
      <c r="Z234" s="184" t="s">
        <v>92</v>
      </c>
      <c r="AA234" s="172" t="s">
        <v>98</v>
      </c>
      <c r="AB234" s="173" t="s">
        <v>963</v>
      </c>
      <c r="AC234" s="367"/>
    </row>
    <row r="235" s="62" customFormat="1" ht="33" customHeight="1" spans="1:29">
      <c r="A235" s="366">
        <v>230</v>
      </c>
      <c r="B235" s="380" t="s">
        <v>1041</v>
      </c>
      <c r="C235" s="171" t="s">
        <v>483</v>
      </c>
      <c r="D235" s="171" t="s">
        <v>484</v>
      </c>
      <c r="E235" s="380" t="s">
        <v>708</v>
      </c>
      <c r="F235" s="386" t="s">
        <v>85</v>
      </c>
      <c r="G235" s="172" t="s">
        <v>144</v>
      </c>
      <c r="H235" s="173" t="s">
        <v>533</v>
      </c>
      <c r="I235" s="173" t="s">
        <v>88</v>
      </c>
      <c r="J235" s="380" t="s">
        <v>1042</v>
      </c>
      <c r="K235" s="185">
        <v>150</v>
      </c>
      <c r="L235" s="186">
        <v>150</v>
      </c>
      <c r="M235" s="185">
        <v>0</v>
      </c>
      <c r="N235" s="185">
        <v>150</v>
      </c>
      <c r="O235" s="185">
        <v>0</v>
      </c>
      <c r="P235" s="185">
        <v>0</v>
      </c>
      <c r="Q235" s="379">
        <v>1</v>
      </c>
      <c r="R235" s="379">
        <v>325</v>
      </c>
      <c r="S235" s="379">
        <v>1300</v>
      </c>
      <c r="T235" s="379">
        <v>0</v>
      </c>
      <c r="U235" s="379">
        <v>35</v>
      </c>
      <c r="V235" s="379">
        <v>140</v>
      </c>
      <c r="W235" s="380" t="s">
        <v>1043</v>
      </c>
      <c r="X235" s="380" t="s">
        <v>1044</v>
      </c>
      <c r="Y235" s="172">
        <v>2022.4</v>
      </c>
      <c r="Z235" s="184" t="s">
        <v>92</v>
      </c>
      <c r="AA235" s="172" t="s">
        <v>98</v>
      </c>
      <c r="AB235" s="173" t="s">
        <v>533</v>
      </c>
      <c r="AC235" s="367"/>
    </row>
    <row r="236" s="217" customFormat="1" ht="84" customHeight="1" spans="1:29">
      <c r="A236" s="366">
        <v>231</v>
      </c>
      <c r="B236" s="177" t="s">
        <v>1045</v>
      </c>
      <c r="C236" s="171" t="s">
        <v>483</v>
      </c>
      <c r="D236" s="171" t="s">
        <v>484</v>
      </c>
      <c r="E236" s="380" t="s">
        <v>708</v>
      </c>
      <c r="F236" s="173" t="s">
        <v>1011</v>
      </c>
      <c r="G236" s="173" t="s">
        <v>108</v>
      </c>
      <c r="H236" s="173" t="s">
        <v>839</v>
      </c>
      <c r="I236" s="173" t="s">
        <v>88</v>
      </c>
      <c r="J236" s="380" t="s">
        <v>1046</v>
      </c>
      <c r="K236" s="185">
        <v>26</v>
      </c>
      <c r="L236" s="186">
        <v>26</v>
      </c>
      <c r="M236" s="185">
        <v>0</v>
      </c>
      <c r="N236" s="185">
        <v>26</v>
      </c>
      <c r="O236" s="185">
        <v>0</v>
      </c>
      <c r="P236" s="185">
        <v>0</v>
      </c>
      <c r="Q236" s="379">
        <v>2</v>
      </c>
      <c r="R236" s="379">
        <v>486</v>
      </c>
      <c r="S236" s="379">
        <v>3000</v>
      </c>
      <c r="T236" s="379">
        <v>2</v>
      </c>
      <c r="U236" s="379">
        <v>60</v>
      </c>
      <c r="V236" s="379">
        <v>253</v>
      </c>
      <c r="W236" s="380" t="s">
        <v>1047</v>
      </c>
      <c r="X236" s="380" t="s">
        <v>1048</v>
      </c>
      <c r="Y236" s="172">
        <v>2022.4</v>
      </c>
      <c r="Z236" s="184" t="s">
        <v>92</v>
      </c>
      <c r="AA236" s="172" t="s">
        <v>98</v>
      </c>
      <c r="AB236" s="173" t="s">
        <v>839</v>
      </c>
      <c r="AC236" s="367"/>
    </row>
    <row r="237" s="217" customFormat="1" ht="37" customHeight="1" spans="1:29">
      <c r="A237" s="366">
        <v>232</v>
      </c>
      <c r="B237" s="410" t="s">
        <v>1049</v>
      </c>
      <c r="C237" s="171" t="s">
        <v>483</v>
      </c>
      <c r="D237" s="171" t="s">
        <v>484</v>
      </c>
      <c r="E237" s="380" t="s">
        <v>708</v>
      </c>
      <c r="F237" s="386" t="s">
        <v>1011</v>
      </c>
      <c r="G237" s="380" t="s">
        <v>95</v>
      </c>
      <c r="H237" s="173" t="s">
        <v>1050</v>
      </c>
      <c r="I237" s="173" t="s">
        <v>88</v>
      </c>
      <c r="J237" s="410" t="s">
        <v>1051</v>
      </c>
      <c r="K237" s="185">
        <v>8</v>
      </c>
      <c r="L237" s="186">
        <v>8</v>
      </c>
      <c r="M237" s="185">
        <v>0</v>
      </c>
      <c r="N237" s="391">
        <v>8</v>
      </c>
      <c r="O237" s="185">
        <v>0</v>
      </c>
      <c r="P237" s="185">
        <v>0</v>
      </c>
      <c r="Q237" s="379">
        <v>1</v>
      </c>
      <c r="R237" s="379">
        <v>38</v>
      </c>
      <c r="S237" s="421">
        <v>135</v>
      </c>
      <c r="T237" s="379">
        <v>1</v>
      </c>
      <c r="U237" s="421">
        <v>4</v>
      </c>
      <c r="V237" s="421">
        <v>13</v>
      </c>
      <c r="W237" s="380" t="s">
        <v>1052</v>
      </c>
      <c r="X237" s="380" t="s">
        <v>1053</v>
      </c>
      <c r="Y237" s="172">
        <v>2022.4</v>
      </c>
      <c r="Z237" s="184" t="s">
        <v>92</v>
      </c>
      <c r="AA237" s="172" t="s">
        <v>98</v>
      </c>
      <c r="AB237" s="173" t="s">
        <v>1050</v>
      </c>
      <c r="AC237" s="367"/>
    </row>
    <row r="238" s="217" customFormat="1" ht="37" customHeight="1" spans="1:29">
      <c r="A238" s="366">
        <v>233</v>
      </c>
      <c r="B238" s="380" t="s">
        <v>1054</v>
      </c>
      <c r="C238" s="171" t="s">
        <v>483</v>
      </c>
      <c r="D238" s="171" t="s">
        <v>484</v>
      </c>
      <c r="E238" s="380" t="s">
        <v>708</v>
      </c>
      <c r="F238" s="173" t="s">
        <v>1011</v>
      </c>
      <c r="G238" s="380" t="s">
        <v>140</v>
      </c>
      <c r="H238" s="173" t="s">
        <v>1055</v>
      </c>
      <c r="I238" s="173" t="s">
        <v>88</v>
      </c>
      <c r="J238" s="380" t="s">
        <v>1056</v>
      </c>
      <c r="K238" s="185">
        <v>1.5</v>
      </c>
      <c r="L238" s="185">
        <v>1.5</v>
      </c>
      <c r="M238" s="185">
        <v>0</v>
      </c>
      <c r="N238" s="185">
        <v>1.5</v>
      </c>
      <c r="O238" s="185">
        <v>0</v>
      </c>
      <c r="P238" s="185">
        <v>0</v>
      </c>
      <c r="Q238" s="379">
        <v>1</v>
      </c>
      <c r="R238" s="379">
        <v>358</v>
      </c>
      <c r="S238" s="379">
        <v>1753</v>
      </c>
      <c r="T238" s="379">
        <v>1</v>
      </c>
      <c r="U238" s="379">
        <v>58</v>
      </c>
      <c r="V238" s="379">
        <v>169</v>
      </c>
      <c r="W238" s="380" t="s">
        <v>1057</v>
      </c>
      <c r="X238" s="380" t="s">
        <v>1058</v>
      </c>
      <c r="Y238" s="172">
        <v>2022.4</v>
      </c>
      <c r="Z238" s="184" t="s">
        <v>92</v>
      </c>
      <c r="AA238" s="172" t="s">
        <v>98</v>
      </c>
      <c r="AB238" s="173" t="s">
        <v>1055</v>
      </c>
      <c r="AC238" s="367"/>
    </row>
    <row r="239" s="217" customFormat="1" ht="51" customHeight="1" spans="1:29">
      <c r="A239" s="366">
        <v>234</v>
      </c>
      <c r="B239" s="380" t="s">
        <v>1059</v>
      </c>
      <c r="C239" s="171" t="s">
        <v>483</v>
      </c>
      <c r="D239" s="171" t="s">
        <v>484</v>
      </c>
      <c r="E239" s="380" t="s">
        <v>708</v>
      </c>
      <c r="F239" s="386" t="s">
        <v>85</v>
      </c>
      <c r="G239" s="380" t="s">
        <v>140</v>
      </c>
      <c r="H239" s="173" t="s">
        <v>349</v>
      </c>
      <c r="I239" s="173" t="s">
        <v>88</v>
      </c>
      <c r="J239" s="380" t="s">
        <v>1060</v>
      </c>
      <c r="K239" s="185">
        <v>10</v>
      </c>
      <c r="L239" s="185">
        <v>10</v>
      </c>
      <c r="M239" s="185">
        <v>0</v>
      </c>
      <c r="N239" s="185">
        <v>10</v>
      </c>
      <c r="O239" s="185">
        <v>0</v>
      </c>
      <c r="P239" s="185">
        <v>0</v>
      </c>
      <c r="Q239" s="379">
        <v>1</v>
      </c>
      <c r="R239" s="379">
        <v>166</v>
      </c>
      <c r="S239" s="379">
        <v>826</v>
      </c>
      <c r="T239" s="379">
        <v>1</v>
      </c>
      <c r="U239" s="379">
        <v>32</v>
      </c>
      <c r="V239" s="379">
        <v>106</v>
      </c>
      <c r="W239" s="380" t="s">
        <v>1061</v>
      </c>
      <c r="X239" s="380" t="s">
        <v>1062</v>
      </c>
      <c r="Y239" s="172">
        <v>2022.4</v>
      </c>
      <c r="Z239" s="184" t="s">
        <v>92</v>
      </c>
      <c r="AA239" s="172" t="s">
        <v>98</v>
      </c>
      <c r="AB239" s="173" t="s">
        <v>349</v>
      </c>
      <c r="AC239" s="367"/>
    </row>
    <row r="240" s="217" customFormat="1" ht="36" customHeight="1" spans="1:29">
      <c r="A240" s="366">
        <v>235</v>
      </c>
      <c r="B240" s="380" t="s">
        <v>1063</v>
      </c>
      <c r="C240" s="171" t="s">
        <v>483</v>
      </c>
      <c r="D240" s="171" t="s">
        <v>484</v>
      </c>
      <c r="E240" s="171" t="s">
        <v>1064</v>
      </c>
      <c r="F240" s="173" t="s">
        <v>600</v>
      </c>
      <c r="G240" s="386" t="s">
        <v>1065</v>
      </c>
      <c r="H240" s="173" t="s">
        <v>158</v>
      </c>
      <c r="I240" s="173" t="s">
        <v>88</v>
      </c>
      <c r="J240" s="380" t="s">
        <v>1066</v>
      </c>
      <c r="K240" s="185">
        <v>400</v>
      </c>
      <c r="L240" s="186">
        <v>400</v>
      </c>
      <c r="M240" s="185">
        <v>400</v>
      </c>
      <c r="N240" s="185">
        <v>0</v>
      </c>
      <c r="O240" s="185">
        <v>0</v>
      </c>
      <c r="P240" s="185">
        <v>0</v>
      </c>
      <c r="Q240" s="379">
        <v>98</v>
      </c>
      <c r="R240" s="379">
        <v>5200</v>
      </c>
      <c r="S240" s="379">
        <v>18000</v>
      </c>
      <c r="T240" s="379">
        <v>80</v>
      </c>
      <c r="U240" s="379">
        <v>456</v>
      </c>
      <c r="V240" s="379">
        <v>1256</v>
      </c>
      <c r="W240" s="380" t="s">
        <v>1067</v>
      </c>
      <c r="X240" s="380" t="s">
        <v>1068</v>
      </c>
      <c r="Y240" s="172">
        <v>2022.4</v>
      </c>
      <c r="Z240" s="184" t="s">
        <v>92</v>
      </c>
      <c r="AA240" s="172" t="s">
        <v>98</v>
      </c>
      <c r="AB240" s="173" t="s">
        <v>1069</v>
      </c>
      <c r="AC240" s="367"/>
    </row>
    <row r="241" s="217" customFormat="1" ht="39" customHeight="1" spans="1:29">
      <c r="A241" s="366">
        <v>236</v>
      </c>
      <c r="B241" s="380" t="s">
        <v>1070</v>
      </c>
      <c r="C241" s="171" t="s">
        <v>82</v>
      </c>
      <c r="D241" s="171" t="s">
        <v>156</v>
      </c>
      <c r="E241" s="171" t="s">
        <v>157</v>
      </c>
      <c r="F241" s="386" t="s">
        <v>85</v>
      </c>
      <c r="G241" s="172" t="s">
        <v>100</v>
      </c>
      <c r="H241" s="173" t="s">
        <v>622</v>
      </c>
      <c r="I241" s="173" t="s">
        <v>88</v>
      </c>
      <c r="J241" s="380" t="s">
        <v>1071</v>
      </c>
      <c r="K241" s="185">
        <v>35</v>
      </c>
      <c r="L241" s="186">
        <v>35</v>
      </c>
      <c r="M241" s="185">
        <v>35</v>
      </c>
      <c r="N241" s="185">
        <v>0</v>
      </c>
      <c r="O241" s="185">
        <v>0</v>
      </c>
      <c r="P241" s="185">
        <v>0</v>
      </c>
      <c r="Q241" s="379">
        <v>1</v>
      </c>
      <c r="R241" s="379">
        <v>423</v>
      </c>
      <c r="S241" s="379">
        <v>1321</v>
      </c>
      <c r="T241" s="379">
        <v>1</v>
      </c>
      <c r="U241" s="379">
        <v>76</v>
      </c>
      <c r="V241" s="379">
        <v>289</v>
      </c>
      <c r="W241" s="380" t="s">
        <v>1072</v>
      </c>
      <c r="X241" s="380" t="s">
        <v>1073</v>
      </c>
      <c r="Y241" s="172">
        <v>2022.4</v>
      </c>
      <c r="Z241" s="184" t="s">
        <v>92</v>
      </c>
      <c r="AA241" s="172" t="s">
        <v>98</v>
      </c>
      <c r="AB241" s="173" t="s">
        <v>622</v>
      </c>
      <c r="AC241" s="367"/>
    </row>
    <row r="242" s="217" customFormat="1" ht="30" customHeight="1" spans="1:29">
      <c r="A242" s="366">
        <v>237</v>
      </c>
      <c r="B242" s="380" t="s">
        <v>1074</v>
      </c>
      <c r="C242" s="171" t="s">
        <v>483</v>
      </c>
      <c r="D242" s="171" t="s">
        <v>670</v>
      </c>
      <c r="E242" s="171" t="s">
        <v>671</v>
      </c>
      <c r="F242" s="386" t="s">
        <v>1011</v>
      </c>
      <c r="G242" s="386" t="s">
        <v>1075</v>
      </c>
      <c r="H242" s="173" t="s">
        <v>1076</v>
      </c>
      <c r="I242" s="173" t="s">
        <v>88</v>
      </c>
      <c r="J242" s="380" t="s">
        <v>1077</v>
      </c>
      <c r="K242" s="185">
        <v>2128.34</v>
      </c>
      <c r="L242" s="186">
        <v>2128.34</v>
      </c>
      <c r="M242" s="185">
        <v>0</v>
      </c>
      <c r="N242" s="185">
        <v>2128.34</v>
      </c>
      <c r="O242" s="185">
        <v>0</v>
      </c>
      <c r="P242" s="185">
        <v>0</v>
      </c>
      <c r="Q242" s="379">
        <v>215</v>
      </c>
      <c r="R242" s="379">
        <v>90000</v>
      </c>
      <c r="S242" s="379">
        <v>350000</v>
      </c>
      <c r="T242" s="379">
        <v>85</v>
      </c>
      <c r="U242" s="379">
        <v>16210</v>
      </c>
      <c r="V242" s="379">
        <v>56736</v>
      </c>
      <c r="W242" s="380" t="s">
        <v>1078</v>
      </c>
      <c r="X242" s="380" t="s">
        <v>1079</v>
      </c>
      <c r="Y242" s="172">
        <v>2022.4</v>
      </c>
      <c r="Z242" s="184" t="s">
        <v>92</v>
      </c>
      <c r="AA242" s="172" t="s">
        <v>98</v>
      </c>
      <c r="AB242" s="173" t="s">
        <v>1030</v>
      </c>
      <c r="AC242" s="367"/>
    </row>
    <row r="243" s="217" customFormat="1" ht="36" hidden="1" customHeight="1" spans="1:29">
      <c r="A243" s="366">
        <v>238</v>
      </c>
      <c r="B243" s="380" t="s">
        <v>1080</v>
      </c>
      <c r="C243" s="171" t="s">
        <v>483</v>
      </c>
      <c r="D243" s="171" t="s">
        <v>670</v>
      </c>
      <c r="E243" s="171" t="s">
        <v>1081</v>
      </c>
      <c r="F243" s="386" t="s">
        <v>85</v>
      </c>
      <c r="G243" s="172" t="s">
        <v>100</v>
      </c>
      <c r="H243" s="173" t="s">
        <v>1082</v>
      </c>
      <c r="I243" s="173" t="s">
        <v>88</v>
      </c>
      <c r="J243" s="380" t="s">
        <v>1083</v>
      </c>
      <c r="K243" s="185">
        <v>440</v>
      </c>
      <c r="L243" s="392">
        <v>440</v>
      </c>
      <c r="M243" s="185">
        <v>0</v>
      </c>
      <c r="N243" s="185">
        <v>530</v>
      </c>
      <c r="O243" s="185">
        <v>0</v>
      </c>
      <c r="P243" s="185">
        <v>0</v>
      </c>
      <c r="Q243" s="379">
        <v>4</v>
      </c>
      <c r="R243" s="379">
        <v>1590</v>
      </c>
      <c r="S243" s="379">
        <v>5826</v>
      </c>
      <c r="T243" s="379">
        <v>2</v>
      </c>
      <c r="U243" s="379">
        <v>634</v>
      </c>
      <c r="V243" s="379">
        <v>2151</v>
      </c>
      <c r="W243" s="380" t="s">
        <v>1084</v>
      </c>
      <c r="X243" s="380" t="s">
        <v>1085</v>
      </c>
      <c r="Y243" s="172">
        <v>2022.4</v>
      </c>
      <c r="Z243" s="184" t="s">
        <v>92</v>
      </c>
      <c r="AA243" s="173" t="s">
        <v>1086</v>
      </c>
      <c r="AB243" s="172" t="s">
        <v>100</v>
      </c>
      <c r="AC243" s="401"/>
    </row>
    <row r="244" s="217" customFormat="1" ht="36" customHeight="1" spans="1:29">
      <c r="A244" s="366">
        <v>239</v>
      </c>
      <c r="B244" s="380" t="s">
        <v>1087</v>
      </c>
      <c r="C244" s="171" t="s">
        <v>483</v>
      </c>
      <c r="D244" s="171" t="s">
        <v>670</v>
      </c>
      <c r="E244" s="171" t="s">
        <v>1088</v>
      </c>
      <c r="F244" s="386" t="s">
        <v>85</v>
      </c>
      <c r="G244" s="386" t="s">
        <v>1075</v>
      </c>
      <c r="H244" s="173" t="s">
        <v>158</v>
      </c>
      <c r="I244" s="173" t="s">
        <v>88</v>
      </c>
      <c r="J244" s="380" t="s">
        <v>1089</v>
      </c>
      <c r="K244" s="185">
        <v>192</v>
      </c>
      <c r="L244" s="392">
        <v>192</v>
      </c>
      <c r="M244" s="378">
        <v>260</v>
      </c>
      <c r="N244" s="185">
        <v>300</v>
      </c>
      <c r="O244" s="185">
        <v>0</v>
      </c>
      <c r="P244" s="185">
        <v>0</v>
      </c>
      <c r="Q244" s="379">
        <v>185</v>
      </c>
      <c r="R244" s="379">
        <v>2000</v>
      </c>
      <c r="S244" s="379">
        <v>7420</v>
      </c>
      <c r="T244" s="379">
        <v>70</v>
      </c>
      <c r="U244" s="379">
        <v>456</v>
      </c>
      <c r="V244" s="379">
        <v>1256</v>
      </c>
      <c r="W244" s="431" t="s">
        <v>1090</v>
      </c>
      <c r="X244" s="380" t="s">
        <v>1091</v>
      </c>
      <c r="Y244" s="172">
        <v>2022.4</v>
      </c>
      <c r="Z244" s="184" t="s">
        <v>92</v>
      </c>
      <c r="AA244" s="172" t="s">
        <v>98</v>
      </c>
      <c r="AB244" s="173" t="s">
        <v>1030</v>
      </c>
      <c r="AC244" s="401"/>
    </row>
    <row r="245" s="217" customFormat="1" ht="33" hidden="1" customHeight="1" spans="1:29">
      <c r="A245" s="366">
        <v>240</v>
      </c>
      <c r="B245" s="380" t="s">
        <v>1092</v>
      </c>
      <c r="C245" s="171" t="s">
        <v>483</v>
      </c>
      <c r="D245" s="171" t="s">
        <v>670</v>
      </c>
      <c r="E245" s="171" t="s">
        <v>671</v>
      </c>
      <c r="F245" s="173" t="s">
        <v>387</v>
      </c>
      <c r="G245" s="172" t="s">
        <v>144</v>
      </c>
      <c r="H245" s="173" t="s">
        <v>1093</v>
      </c>
      <c r="I245" s="173" t="s">
        <v>88</v>
      </c>
      <c r="J245" s="380" t="s">
        <v>1094</v>
      </c>
      <c r="K245" s="185">
        <v>100</v>
      </c>
      <c r="L245" s="185">
        <v>100</v>
      </c>
      <c r="M245" s="185">
        <v>100</v>
      </c>
      <c r="N245" s="185">
        <v>0</v>
      </c>
      <c r="O245" s="185">
        <v>0</v>
      </c>
      <c r="P245" s="185">
        <v>0</v>
      </c>
      <c r="Q245" s="379">
        <v>1</v>
      </c>
      <c r="R245" s="379">
        <v>495</v>
      </c>
      <c r="S245" s="379">
        <v>1628</v>
      </c>
      <c r="T245" s="379">
        <v>0</v>
      </c>
      <c r="U245" s="379">
        <v>48</v>
      </c>
      <c r="V245" s="379">
        <v>142</v>
      </c>
      <c r="W245" s="380" t="s">
        <v>1095</v>
      </c>
      <c r="X245" s="380" t="s">
        <v>1096</v>
      </c>
      <c r="Y245" s="172">
        <v>2022.4</v>
      </c>
      <c r="Z245" s="184" t="s">
        <v>92</v>
      </c>
      <c r="AA245" s="173" t="s">
        <v>144</v>
      </c>
      <c r="AB245" s="380" t="s">
        <v>1093</v>
      </c>
      <c r="AC245" s="379"/>
    </row>
    <row r="246" s="217" customFormat="1" ht="31" hidden="1" customHeight="1" spans="1:29">
      <c r="A246" s="366">
        <v>241</v>
      </c>
      <c r="B246" s="380" t="s">
        <v>1097</v>
      </c>
      <c r="C246" s="171" t="s">
        <v>483</v>
      </c>
      <c r="D246" s="171" t="s">
        <v>670</v>
      </c>
      <c r="E246" s="171" t="s">
        <v>671</v>
      </c>
      <c r="F246" s="173" t="s">
        <v>387</v>
      </c>
      <c r="G246" s="380" t="s">
        <v>112</v>
      </c>
      <c r="H246" s="173" t="s">
        <v>1098</v>
      </c>
      <c r="I246" s="173" t="s">
        <v>88</v>
      </c>
      <c r="J246" s="380" t="s">
        <v>1094</v>
      </c>
      <c r="K246" s="185">
        <v>100</v>
      </c>
      <c r="L246" s="185">
        <v>100</v>
      </c>
      <c r="M246" s="185">
        <v>100</v>
      </c>
      <c r="N246" s="185">
        <v>0</v>
      </c>
      <c r="O246" s="185">
        <v>0</v>
      </c>
      <c r="P246" s="185">
        <v>0</v>
      </c>
      <c r="Q246" s="419" t="s">
        <v>684</v>
      </c>
      <c r="R246" s="379" t="s">
        <v>1099</v>
      </c>
      <c r="S246" s="379">
        <v>2032</v>
      </c>
      <c r="T246" s="379">
        <v>0</v>
      </c>
      <c r="U246" s="379">
        <v>66</v>
      </c>
      <c r="V246" s="379">
        <v>179</v>
      </c>
      <c r="W246" s="380" t="s">
        <v>1095</v>
      </c>
      <c r="X246" s="380" t="s">
        <v>1100</v>
      </c>
      <c r="Y246" s="172">
        <v>2022.4</v>
      </c>
      <c r="Z246" s="184" t="s">
        <v>92</v>
      </c>
      <c r="AA246" s="173" t="s">
        <v>112</v>
      </c>
      <c r="AB246" s="380" t="s">
        <v>1098</v>
      </c>
      <c r="AC246" s="379"/>
    </row>
    <row r="247" s="217" customFormat="1" ht="35" hidden="1" customHeight="1" spans="1:29">
      <c r="A247" s="366">
        <v>242</v>
      </c>
      <c r="B247" s="171" t="s">
        <v>1101</v>
      </c>
      <c r="C247" s="171" t="s">
        <v>483</v>
      </c>
      <c r="D247" s="171" t="s">
        <v>670</v>
      </c>
      <c r="E247" s="171" t="s">
        <v>671</v>
      </c>
      <c r="F247" s="385" t="s">
        <v>85</v>
      </c>
      <c r="G247" s="172" t="s">
        <v>95</v>
      </c>
      <c r="H247" s="173" t="s">
        <v>601</v>
      </c>
      <c r="I247" s="173" t="s">
        <v>88</v>
      </c>
      <c r="J247" s="380" t="s">
        <v>1094</v>
      </c>
      <c r="K247" s="185">
        <v>100</v>
      </c>
      <c r="L247" s="185">
        <v>100</v>
      </c>
      <c r="M247" s="185">
        <v>100</v>
      </c>
      <c r="N247" s="185">
        <v>0</v>
      </c>
      <c r="O247" s="185">
        <v>0</v>
      </c>
      <c r="P247" s="186">
        <v>0</v>
      </c>
      <c r="Q247" s="419">
        <v>1</v>
      </c>
      <c r="R247" s="419">
        <v>260</v>
      </c>
      <c r="S247" s="379">
        <v>1200</v>
      </c>
      <c r="T247" s="379">
        <v>0</v>
      </c>
      <c r="U247" s="379">
        <v>36</v>
      </c>
      <c r="V247" s="379">
        <v>116</v>
      </c>
      <c r="W247" s="380" t="s">
        <v>1095</v>
      </c>
      <c r="X247" s="380" t="s">
        <v>1102</v>
      </c>
      <c r="Y247" s="172">
        <v>2022.4</v>
      </c>
      <c r="Z247" s="184" t="s">
        <v>92</v>
      </c>
      <c r="AA247" s="380" t="s">
        <v>95</v>
      </c>
      <c r="AB247" s="380" t="s">
        <v>601</v>
      </c>
      <c r="AC247" s="379"/>
    </row>
    <row r="248" s="217" customFormat="1" ht="32" hidden="1" customHeight="1" spans="1:29">
      <c r="A248" s="366">
        <v>243</v>
      </c>
      <c r="B248" s="380" t="s">
        <v>1103</v>
      </c>
      <c r="C248" s="171" t="s">
        <v>483</v>
      </c>
      <c r="D248" s="171" t="s">
        <v>670</v>
      </c>
      <c r="E248" s="171" t="s">
        <v>671</v>
      </c>
      <c r="F248" s="385" t="s">
        <v>85</v>
      </c>
      <c r="G248" s="173" t="s">
        <v>104</v>
      </c>
      <c r="H248" s="173" t="s">
        <v>844</v>
      </c>
      <c r="I248" s="173" t="s">
        <v>88</v>
      </c>
      <c r="J248" s="380" t="s">
        <v>1094</v>
      </c>
      <c r="K248" s="185">
        <v>100</v>
      </c>
      <c r="L248" s="185">
        <v>100</v>
      </c>
      <c r="M248" s="185">
        <v>100</v>
      </c>
      <c r="N248" s="186">
        <v>0</v>
      </c>
      <c r="O248" s="186">
        <v>0</v>
      </c>
      <c r="P248" s="186">
        <v>0</v>
      </c>
      <c r="Q248" s="379">
        <v>1</v>
      </c>
      <c r="R248" s="379">
        <v>528</v>
      </c>
      <c r="S248" s="379">
        <v>2087</v>
      </c>
      <c r="T248" s="379">
        <v>1</v>
      </c>
      <c r="U248" s="379">
        <v>110</v>
      </c>
      <c r="V248" s="379">
        <v>479</v>
      </c>
      <c r="W248" s="380" t="s">
        <v>1095</v>
      </c>
      <c r="X248" s="380" t="s">
        <v>1104</v>
      </c>
      <c r="Y248" s="172">
        <v>2022.4</v>
      </c>
      <c r="Z248" s="184" t="s">
        <v>92</v>
      </c>
      <c r="AA248" s="173" t="s">
        <v>104</v>
      </c>
      <c r="AB248" s="380" t="s">
        <v>844</v>
      </c>
      <c r="AC248" s="379"/>
    </row>
    <row r="249" s="217" customFormat="1" ht="33" hidden="1" customHeight="1" spans="1:29">
      <c r="A249" s="366">
        <v>244</v>
      </c>
      <c r="B249" s="171" t="s">
        <v>1105</v>
      </c>
      <c r="C249" s="171" t="s">
        <v>483</v>
      </c>
      <c r="D249" s="171" t="s">
        <v>670</v>
      </c>
      <c r="E249" s="171" t="s">
        <v>671</v>
      </c>
      <c r="F249" s="385" t="s">
        <v>85</v>
      </c>
      <c r="G249" s="172" t="s">
        <v>120</v>
      </c>
      <c r="H249" s="411" t="s">
        <v>1106</v>
      </c>
      <c r="I249" s="173" t="s">
        <v>88</v>
      </c>
      <c r="J249" s="380" t="s">
        <v>1094</v>
      </c>
      <c r="K249" s="185">
        <v>100</v>
      </c>
      <c r="L249" s="185">
        <v>100</v>
      </c>
      <c r="M249" s="185">
        <v>100</v>
      </c>
      <c r="N249" s="391">
        <v>0</v>
      </c>
      <c r="O249" s="391">
        <v>0</v>
      </c>
      <c r="P249" s="391">
        <v>0</v>
      </c>
      <c r="Q249" s="421">
        <v>1</v>
      </c>
      <c r="R249" s="421">
        <v>653</v>
      </c>
      <c r="S249" s="421">
        <v>1705</v>
      </c>
      <c r="T249" s="421">
        <v>0</v>
      </c>
      <c r="U249" s="421">
        <v>55</v>
      </c>
      <c r="V249" s="421">
        <v>213</v>
      </c>
      <c r="W249" s="380" t="s">
        <v>1095</v>
      </c>
      <c r="X249" s="171" t="s">
        <v>1107</v>
      </c>
      <c r="Y249" s="172">
        <v>2022.4</v>
      </c>
      <c r="Z249" s="184" t="s">
        <v>92</v>
      </c>
      <c r="AA249" s="411" t="s">
        <v>120</v>
      </c>
      <c r="AB249" s="410" t="s">
        <v>1106</v>
      </c>
      <c r="AC249" s="421"/>
    </row>
    <row r="250" s="217" customFormat="1" ht="36" hidden="1" customHeight="1" spans="1:29">
      <c r="A250" s="366">
        <v>245</v>
      </c>
      <c r="B250" s="171" t="s">
        <v>1108</v>
      </c>
      <c r="C250" s="171" t="s">
        <v>483</v>
      </c>
      <c r="D250" s="171" t="s">
        <v>670</v>
      </c>
      <c r="E250" s="171" t="s">
        <v>671</v>
      </c>
      <c r="F250" s="173" t="s">
        <v>600</v>
      </c>
      <c r="G250" s="380" t="s">
        <v>129</v>
      </c>
      <c r="H250" s="173" t="s">
        <v>267</v>
      </c>
      <c r="I250" s="173" t="s">
        <v>88</v>
      </c>
      <c r="J250" s="380" t="s">
        <v>1109</v>
      </c>
      <c r="K250" s="185">
        <v>100</v>
      </c>
      <c r="L250" s="185">
        <v>100</v>
      </c>
      <c r="M250" s="185">
        <v>100</v>
      </c>
      <c r="N250" s="186">
        <v>0</v>
      </c>
      <c r="O250" s="186">
        <v>0</v>
      </c>
      <c r="P250" s="186">
        <v>0</v>
      </c>
      <c r="Q250" s="419">
        <v>1</v>
      </c>
      <c r="R250" s="419">
        <v>24</v>
      </c>
      <c r="S250" s="379">
        <v>98</v>
      </c>
      <c r="T250" s="379">
        <v>1</v>
      </c>
      <c r="U250" s="379">
        <v>5</v>
      </c>
      <c r="V250" s="379">
        <v>23</v>
      </c>
      <c r="W250" s="380" t="s">
        <v>1095</v>
      </c>
      <c r="X250" s="171" t="s">
        <v>1110</v>
      </c>
      <c r="Y250" s="172">
        <v>2022.4</v>
      </c>
      <c r="Z250" s="184" t="s">
        <v>92</v>
      </c>
      <c r="AA250" s="173" t="s">
        <v>129</v>
      </c>
      <c r="AB250" s="380" t="s">
        <v>267</v>
      </c>
      <c r="AC250" s="379"/>
    </row>
    <row r="251" s="217" customFormat="1" ht="39" hidden="1" customHeight="1" spans="1:29">
      <c r="A251" s="366">
        <v>246</v>
      </c>
      <c r="B251" s="380" t="s">
        <v>1111</v>
      </c>
      <c r="C251" s="171" t="s">
        <v>483</v>
      </c>
      <c r="D251" s="171" t="s">
        <v>670</v>
      </c>
      <c r="E251" s="171" t="s">
        <v>671</v>
      </c>
      <c r="F251" s="173" t="s">
        <v>600</v>
      </c>
      <c r="G251" s="173" t="s">
        <v>132</v>
      </c>
      <c r="H251" s="173" t="s">
        <v>1112</v>
      </c>
      <c r="I251" s="173" t="s">
        <v>88</v>
      </c>
      <c r="J251" s="380" t="s">
        <v>1094</v>
      </c>
      <c r="K251" s="185">
        <v>100</v>
      </c>
      <c r="L251" s="185">
        <v>100</v>
      </c>
      <c r="M251" s="185">
        <v>100</v>
      </c>
      <c r="N251" s="186">
        <v>0</v>
      </c>
      <c r="O251" s="186">
        <v>0</v>
      </c>
      <c r="P251" s="185">
        <v>0</v>
      </c>
      <c r="Q251" s="419" t="s">
        <v>684</v>
      </c>
      <c r="R251" s="379">
        <v>601</v>
      </c>
      <c r="S251" s="379">
        <v>2222</v>
      </c>
      <c r="T251" s="379">
        <v>1</v>
      </c>
      <c r="U251" s="379">
        <v>98</v>
      </c>
      <c r="V251" s="379">
        <v>308</v>
      </c>
      <c r="W251" s="380" t="s">
        <v>1095</v>
      </c>
      <c r="X251" s="380" t="s">
        <v>1113</v>
      </c>
      <c r="Y251" s="172">
        <v>2022.4</v>
      </c>
      <c r="Z251" s="184" t="s">
        <v>92</v>
      </c>
      <c r="AA251" s="173" t="s">
        <v>132</v>
      </c>
      <c r="AB251" s="380" t="s">
        <v>1112</v>
      </c>
      <c r="AC251" s="379"/>
    </row>
    <row r="252" s="217" customFormat="1" ht="96" hidden="1" customHeight="1" spans="1:29">
      <c r="A252" s="366">
        <v>247</v>
      </c>
      <c r="B252" s="380" t="s">
        <v>1114</v>
      </c>
      <c r="C252" s="171" t="s">
        <v>483</v>
      </c>
      <c r="D252" s="171" t="s">
        <v>670</v>
      </c>
      <c r="E252" s="171" t="s">
        <v>671</v>
      </c>
      <c r="F252" s="173" t="s">
        <v>85</v>
      </c>
      <c r="G252" s="173" t="s">
        <v>108</v>
      </c>
      <c r="H252" s="173" t="s">
        <v>1115</v>
      </c>
      <c r="I252" s="173" t="s">
        <v>88</v>
      </c>
      <c r="J252" s="380" t="s">
        <v>1094</v>
      </c>
      <c r="K252" s="185">
        <v>100</v>
      </c>
      <c r="L252" s="185">
        <v>100</v>
      </c>
      <c r="M252" s="185">
        <v>100</v>
      </c>
      <c r="N252" s="186">
        <v>0</v>
      </c>
      <c r="O252" s="186">
        <v>0</v>
      </c>
      <c r="P252" s="186">
        <v>0</v>
      </c>
      <c r="Q252" s="379">
        <v>1</v>
      </c>
      <c r="R252" s="379">
        <v>393</v>
      </c>
      <c r="S252" s="379">
        <v>1246</v>
      </c>
      <c r="T252" s="379">
        <v>0</v>
      </c>
      <c r="U252" s="379">
        <v>40</v>
      </c>
      <c r="V252" s="379">
        <v>120</v>
      </c>
      <c r="W252" s="380" t="s">
        <v>1095</v>
      </c>
      <c r="X252" s="171" t="s">
        <v>1116</v>
      </c>
      <c r="Y252" s="172">
        <v>2022.4</v>
      </c>
      <c r="Z252" s="184" t="s">
        <v>92</v>
      </c>
      <c r="AA252" s="173" t="s">
        <v>108</v>
      </c>
      <c r="AB252" s="380" t="s">
        <v>1115</v>
      </c>
      <c r="AC252" s="401"/>
    </row>
    <row r="253" s="217" customFormat="1" ht="46" hidden="1" customHeight="1" spans="1:29">
      <c r="A253" s="366">
        <v>248</v>
      </c>
      <c r="B253" s="380" t="s">
        <v>1117</v>
      </c>
      <c r="C253" s="171" t="s">
        <v>483</v>
      </c>
      <c r="D253" s="171" t="s">
        <v>670</v>
      </c>
      <c r="E253" s="171" t="s">
        <v>671</v>
      </c>
      <c r="F253" s="173" t="s">
        <v>85</v>
      </c>
      <c r="G253" s="380" t="s">
        <v>116</v>
      </c>
      <c r="H253" s="173" t="s">
        <v>1118</v>
      </c>
      <c r="I253" s="173" t="s">
        <v>88</v>
      </c>
      <c r="J253" s="380" t="s">
        <v>1094</v>
      </c>
      <c r="K253" s="185">
        <v>100</v>
      </c>
      <c r="L253" s="185">
        <v>100</v>
      </c>
      <c r="M253" s="185">
        <v>100</v>
      </c>
      <c r="N253" s="185">
        <v>0</v>
      </c>
      <c r="O253" s="185">
        <v>0</v>
      </c>
      <c r="P253" s="185">
        <v>0</v>
      </c>
      <c r="Q253" s="379">
        <v>1</v>
      </c>
      <c r="R253" s="379">
        <v>642</v>
      </c>
      <c r="S253" s="379">
        <v>2286</v>
      </c>
      <c r="T253" s="379">
        <v>1</v>
      </c>
      <c r="U253" s="379">
        <v>87</v>
      </c>
      <c r="V253" s="379">
        <v>361</v>
      </c>
      <c r="W253" s="380" t="s">
        <v>1095</v>
      </c>
      <c r="X253" s="380" t="s">
        <v>1119</v>
      </c>
      <c r="Y253" s="172">
        <v>2022.4</v>
      </c>
      <c r="Z253" s="184" t="s">
        <v>92</v>
      </c>
      <c r="AA253" s="380" t="s">
        <v>116</v>
      </c>
      <c r="AB253" s="380" t="s">
        <v>1118</v>
      </c>
      <c r="AC253" s="432"/>
    </row>
    <row r="254" s="217" customFormat="1" ht="46" hidden="1" customHeight="1" spans="1:29">
      <c r="A254" s="366">
        <v>249</v>
      </c>
      <c r="B254" s="171" t="s">
        <v>1120</v>
      </c>
      <c r="C254" s="171" t="s">
        <v>483</v>
      </c>
      <c r="D254" s="171" t="s">
        <v>670</v>
      </c>
      <c r="E254" s="171" t="s">
        <v>671</v>
      </c>
      <c r="F254" s="173" t="s">
        <v>85</v>
      </c>
      <c r="G254" s="172" t="s">
        <v>100</v>
      </c>
      <c r="H254" s="173" t="s">
        <v>1121</v>
      </c>
      <c r="I254" s="173" t="s">
        <v>88</v>
      </c>
      <c r="J254" s="380" t="s">
        <v>1094</v>
      </c>
      <c r="K254" s="185">
        <v>100</v>
      </c>
      <c r="L254" s="185">
        <v>100</v>
      </c>
      <c r="M254" s="185">
        <v>100</v>
      </c>
      <c r="N254" s="186">
        <v>0</v>
      </c>
      <c r="O254" s="186">
        <v>0</v>
      </c>
      <c r="P254" s="186">
        <v>0</v>
      </c>
      <c r="Q254" s="419">
        <v>1</v>
      </c>
      <c r="R254" s="379">
        <v>40</v>
      </c>
      <c r="S254" s="379">
        <v>167</v>
      </c>
      <c r="T254" s="379">
        <v>1</v>
      </c>
      <c r="U254" s="379">
        <v>15</v>
      </c>
      <c r="V254" s="379">
        <v>61</v>
      </c>
      <c r="W254" s="380" t="s">
        <v>1095</v>
      </c>
      <c r="X254" s="171" t="s">
        <v>1122</v>
      </c>
      <c r="Y254" s="172">
        <v>2022.4</v>
      </c>
      <c r="Z254" s="184" t="s">
        <v>92</v>
      </c>
      <c r="AA254" s="380" t="s">
        <v>100</v>
      </c>
      <c r="AB254" s="380" t="s">
        <v>1121</v>
      </c>
      <c r="AC254" s="379"/>
    </row>
    <row r="255" s="217" customFormat="1" ht="65" hidden="1" customHeight="1" spans="1:29">
      <c r="A255" s="366">
        <v>250</v>
      </c>
      <c r="B255" s="171" t="s">
        <v>1123</v>
      </c>
      <c r="C255" s="171" t="s">
        <v>483</v>
      </c>
      <c r="D255" s="171" t="s">
        <v>670</v>
      </c>
      <c r="E255" s="171" t="s">
        <v>671</v>
      </c>
      <c r="F255" s="173" t="s">
        <v>85</v>
      </c>
      <c r="G255" s="380" t="s">
        <v>125</v>
      </c>
      <c r="H255" s="385" t="s">
        <v>626</v>
      </c>
      <c r="I255" s="173" t="s">
        <v>88</v>
      </c>
      <c r="J255" s="380" t="s">
        <v>1094</v>
      </c>
      <c r="K255" s="185">
        <v>100</v>
      </c>
      <c r="L255" s="185">
        <v>100</v>
      </c>
      <c r="M255" s="185">
        <v>100</v>
      </c>
      <c r="N255" s="186">
        <v>0</v>
      </c>
      <c r="O255" s="186">
        <v>0</v>
      </c>
      <c r="P255" s="186">
        <v>0</v>
      </c>
      <c r="Q255" s="419">
        <v>1</v>
      </c>
      <c r="R255" s="419">
        <v>41</v>
      </c>
      <c r="S255" s="419">
        <v>144</v>
      </c>
      <c r="T255" s="419">
        <v>1</v>
      </c>
      <c r="U255" s="419">
        <v>10</v>
      </c>
      <c r="V255" s="419">
        <v>30</v>
      </c>
      <c r="W255" s="380" t="s">
        <v>1095</v>
      </c>
      <c r="X255" s="171" t="s">
        <v>1124</v>
      </c>
      <c r="Y255" s="172">
        <v>2022.4</v>
      </c>
      <c r="Z255" s="184" t="s">
        <v>92</v>
      </c>
      <c r="AA255" s="385" t="s">
        <v>125</v>
      </c>
      <c r="AB255" s="171" t="s">
        <v>626</v>
      </c>
      <c r="AC255" s="419"/>
    </row>
    <row r="256" s="217" customFormat="1" ht="42" hidden="1" customHeight="1" spans="1:29">
      <c r="A256" s="366">
        <v>251</v>
      </c>
      <c r="B256" s="380" t="s">
        <v>1125</v>
      </c>
      <c r="C256" s="171" t="s">
        <v>483</v>
      </c>
      <c r="D256" s="171" t="s">
        <v>670</v>
      </c>
      <c r="E256" s="171" t="s">
        <v>671</v>
      </c>
      <c r="F256" s="173" t="s">
        <v>85</v>
      </c>
      <c r="G256" s="380" t="s">
        <v>140</v>
      </c>
      <c r="H256" s="173" t="s">
        <v>1055</v>
      </c>
      <c r="I256" s="173" t="s">
        <v>88</v>
      </c>
      <c r="J256" s="380" t="s">
        <v>1094</v>
      </c>
      <c r="K256" s="185">
        <v>100</v>
      </c>
      <c r="L256" s="185">
        <v>100</v>
      </c>
      <c r="M256" s="185">
        <v>100</v>
      </c>
      <c r="N256" s="185">
        <v>0</v>
      </c>
      <c r="O256" s="185">
        <v>0</v>
      </c>
      <c r="P256" s="185">
        <v>0</v>
      </c>
      <c r="Q256" s="379">
        <v>1</v>
      </c>
      <c r="R256" s="379">
        <v>180</v>
      </c>
      <c r="S256" s="379">
        <v>530</v>
      </c>
      <c r="T256" s="379">
        <v>1</v>
      </c>
      <c r="U256" s="379">
        <v>11</v>
      </c>
      <c r="V256" s="379">
        <v>56</v>
      </c>
      <c r="W256" s="380" t="s">
        <v>1095</v>
      </c>
      <c r="X256" s="380" t="s">
        <v>1126</v>
      </c>
      <c r="Y256" s="172">
        <v>2022.4</v>
      </c>
      <c r="Z256" s="184" t="s">
        <v>92</v>
      </c>
      <c r="AA256" s="173" t="s">
        <v>140</v>
      </c>
      <c r="AB256" s="173" t="s">
        <v>1055</v>
      </c>
      <c r="AC256" s="379"/>
    </row>
    <row r="257" s="217" customFormat="1" ht="41" hidden="1" customHeight="1" spans="1:29">
      <c r="A257" s="366">
        <v>252</v>
      </c>
      <c r="B257" s="174" t="s">
        <v>1127</v>
      </c>
      <c r="C257" s="171" t="s">
        <v>483</v>
      </c>
      <c r="D257" s="171" t="s">
        <v>670</v>
      </c>
      <c r="E257" s="171" t="s">
        <v>671</v>
      </c>
      <c r="F257" s="173" t="s">
        <v>85</v>
      </c>
      <c r="G257" s="367" t="s">
        <v>137</v>
      </c>
      <c r="H257" s="173" t="s">
        <v>1128</v>
      </c>
      <c r="I257" s="173" t="s">
        <v>88</v>
      </c>
      <c r="J257" s="380" t="s">
        <v>1094</v>
      </c>
      <c r="K257" s="185">
        <v>100</v>
      </c>
      <c r="L257" s="185">
        <v>100</v>
      </c>
      <c r="M257" s="185">
        <v>100</v>
      </c>
      <c r="N257" s="185">
        <v>0</v>
      </c>
      <c r="O257" s="186">
        <v>0</v>
      </c>
      <c r="P257" s="186">
        <v>0</v>
      </c>
      <c r="Q257" s="191">
        <v>1</v>
      </c>
      <c r="R257" s="191">
        <v>51</v>
      </c>
      <c r="S257" s="191">
        <v>168</v>
      </c>
      <c r="T257" s="191">
        <v>1</v>
      </c>
      <c r="U257" s="191">
        <v>11</v>
      </c>
      <c r="V257" s="191">
        <v>49</v>
      </c>
      <c r="W257" s="380" t="s">
        <v>1095</v>
      </c>
      <c r="X257" s="192" t="s">
        <v>1129</v>
      </c>
      <c r="Y257" s="172">
        <v>2022.4</v>
      </c>
      <c r="Z257" s="184" t="s">
        <v>92</v>
      </c>
      <c r="AA257" s="367" t="s">
        <v>137</v>
      </c>
      <c r="AB257" s="449" t="s">
        <v>1128</v>
      </c>
      <c r="AC257" s="426"/>
    </row>
    <row r="258" s="217" customFormat="1" ht="59" hidden="1" customHeight="1" spans="1:29">
      <c r="A258" s="366">
        <v>253</v>
      </c>
      <c r="B258" s="171" t="s">
        <v>1130</v>
      </c>
      <c r="C258" s="171" t="s">
        <v>483</v>
      </c>
      <c r="D258" s="171" t="s">
        <v>670</v>
      </c>
      <c r="E258" s="171" t="s">
        <v>671</v>
      </c>
      <c r="F258" s="173" t="s">
        <v>85</v>
      </c>
      <c r="G258" s="173" t="s">
        <v>108</v>
      </c>
      <c r="H258" s="172" t="s">
        <v>596</v>
      </c>
      <c r="I258" s="173" t="s">
        <v>88</v>
      </c>
      <c r="J258" s="380" t="s">
        <v>1094</v>
      </c>
      <c r="K258" s="185">
        <v>100</v>
      </c>
      <c r="L258" s="185">
        <v>100</v>
      </c>
      <c r="M258" s="185">
        <v>100</v>
      </c>
      <c r="N258" s="186">
        <v>0</v>
      </c>
      <c r="O258" s="186">
        <v>0</v>
      </c>
      <c r="P258" s="186">
        <v>0</v>
      </c>
      <c r="Q258" s="191">
        <v>1</v>
      </c>
      <c r="R258" s="191">
        <v>446</v>
      </c>
      <c r="S258" s="191">
        <v>1567</v>
      </c>
      <c r="T258" s="379">
        <v>1</v>
      </c>
      <c r="U258" s="191">
        <v>107</v>
      </c>
      <c r="V258" s="191">
        <v>368</v>
      </c>
      <c r="W258" s="380" t="s">
        <v>1095</v>
      </c>
      <c r="X258" s="192" t="s">
        <v>1131</v>
      </c>
      <c r="Y258" s="172">
        <v>2022.4</v>
      </c>
      <c r="Z258" s="184" t="s">
        <v>92</v>
      </c>
      <c r="AA258" s="173" t="s">
        <v>108</v>
      </c>
      <c r="AB258" s="172" t="s">
        <v>596</v>
      </c>
      <c r="AC258" s="172"/>
    </row>
    <row r="259" s="217" customFormat="1" ht="39" hidden="1" customHeight="1" spans="1:29">
      <c r="A259" s="366">
        <v>254</v>
      </c>
      <c r="B259" s="174" t="s">
        <v>1132</v>
      </c>
      <c r="C259" s="171" t="s">
        <v>483</v>
      </c>
      <c r="D259" s="171" t="s">
        <v>670</v>
      </c>
      <c r="E259" s="171" t="s">
        <v>671</v>
      </c>
      <c r="F259" s="173" t="s">
        <v>85</v>
      </c>
      <c r="G259" s="173" t="s">
        <v>125</v>
      </c>
      <c r="H259" s="173" t="s">
        <v>1133</v>
      </c>
      <c r="I259" s="173" t="s">
        <v>88</v>
      </c>
      <c r="J259" s="380" t="s">
        <v>1094</v>
      </c>
      <c r="K259" s="185">
        <v>100</v>
      </c>
      <c r="L259" s="185">
        <v>100</v>
      </c>
      <c r="M259" s="185">
        <v>100</v>
      </c>
      <c r="N259" s="186">
        <v>0</v>
      </c>
      <c r="O259" s="186">
        <v>0</v>
      </c>
      <c r="P259" s="186">
        <v>0</v>
      </c>
      <c r="Q259" s="191">
        <v>1</v>
      </c>
      <c r="R259" s="191">
        <v>370</v>
      </c>
      <c r="S259" s="191">
        <v>1060</v>
      </c>
      <c r="T259" s="191">
        <v>0</v>
      </c>
      <c r="U259" s="191">
        <v>97</v>
      </c>
      <c r="V259" s="191">
        <v>248</v>
      </c>
      <c r="W259" s="380" t="s">
        <v>1095</v>
      </c>
      <c r="X259" s="174" t="s">
        <v>1134</v>
      </c>
      <c r="Y259" s="172">
        <v>2022.4</v>
      </c>
      <c r="Z259" s="184" t="s">
        <v>92</v>
      </c>
      <c r="AA259" s="173" t="s">
        <v>125</v>
      </c>
      <c r="AB259" s="173" t="s">
        <v>1133</v>
      </c>
      <c r="AC259" s="172"/>
    </row>
    <row r="260" s="217" customFormat="1" ht="63" hidden="1" customHeight="1" spans="1:29">
      <c r="A260" s="366">
        <v>255</v>
      </c>
      <c r="B260" s="174" t="s">
        <v>1135</v>
      </c>
      <c r="C260" s="171" t="s">
        <v>483</v>
      </c>
      <c r="D260" s="171" t="s">
        <v>670</v>
      </c>
      <c r="E260" s="171" t="s">
        <v>671</v>
      </c>
      <c r="F260" s="173" t="s">
        <v>85</v>
      </c>
      <c r="G260" s="172" t="s">
        <v>120</v>
      </c>
      <c r="H260" s="172" t="s">
        <v>1136</v>
      </c>
      <c r="I260" s="173" t="s">
        <v>88</v>
      </c>
      <c r="J260" s="380" t="s">
        <v>1094</v>
      </c>
      <c r="K260" s="185">
        <v>100</v>
      </c>
      <c r="L260" s="185">
        <v>100</v>
      </c>
      <c r="M260" s="185">
        <v>100</v>
      </c>
      <c r="N260" s="185">
        <v>0</v>
      </c>
      <c r="O260" s="185">
        <v>0</v>
      </c>
      <c r="P260" s="185">
        <v>0</v>
      </c>
      <c r="Q260" s="191">
        <v>1</v>
      </c>
      <c r="R260" s="191">
        <v>283</v>
      </c>
      <c r="S260" s="191">
        <v>1036</v>
      </c>
      <c r="T260" s="191">
        <v>0</v>
      </c>
      <c r="U260" s="191">
        <v>61</v>
      </c>
      <c r="V260" s="191">
        <v>220</v>
      </c>
      <c r="W260" s="380" t="s">
        <v>1095</v>
      </c>
      <c r="X260" s="171" t="s">
        <v>1137</v>
      </c>
      <c r="Y260" s="172">
        <v>2022.4</v>
      </c>
      <c r="Z260" s="184" t="s">
        <v>92</v>
      </c>
      <c r="AA260" s="411" t="s">
        <v>120</v>
      </c>
      <c r="AB260" s="366" t="s">
        <v>1136</v>
      </c>
      <c r="AC260" s="402"/>
    </row>
    <row r="261" s="217" customFormat="1" ht="30" hidden="1" customHeight="1" spans="1:29">
      <c r="A261" s="366">
        <v>256</v>
      </c>
      <c r="B261" s="174" t="s">
        <v>1138</v>
      </c>
      <c r="C261" s="171" t="s">
        <v>483</v>
      </c>
      <c r="D261" s="171" t="s">
        <v>670</v>
      </c>
      <c r="E261" s="171" t="s">
        <v>671</v>
      </c>
      <c r="F261" s="173" t="s">
        <v>85</v>
      </c>
      <c r="G261" s="172" t="s">
        <v>147</v>
      </c>
      <c r="H261" s="172" t="s">
        <v>1139</v>
      </c>
      <c r="I261" s="173" t="s">
        <v>88</v>
      </c>
      <c r="J261" s="380" t="s">
        <v>1094</v>
      </c>
      <c r="K261" s="185">
        <v>100</v>
      </c>
      <c r="L261" s="185">
        <v>100</v>
      </c>
      <c r="M261" s="185">
        <v>100</v>
      </c>
      <c r="N261" s="185">
        <v>0</v>
      </c>
      <c r="O261" s="185">
        <v>0</v>
      </c>
      <c r="P261" s="185">
        <v>0</v>
      </c>
      <c r="Q261" s="191">
        <v>1</v>
      </c>
      <c r="R261" s="191">
        <v>524</v>
      </c>
      <c r="S261" s="191">
        <v>1853</v>
      </c>
      <c r="T261" s="191">
        <v>1</v>
      </c>
      <c r="U261" s="191">
        <v>111</v>
      </c>
      <c r="V261" s="191">
        <v>387</v>
      </c>
      <c r="W261" s="380" t="s">
        <v>1095</v>
      </c>
      <c r="X261" s="174" t="s">
        <v>1140</v>
      </c>
      <c r="Y261" s="172">
        <v>2022.4</v>
      </c>
      <c r="Z261" s="184" t="s">
        <v>92</v>
      </c>
      <c r="AA261" s="172" t="s">
        <v>147</v>
      </c>
      <c r="AB261" s="172" t="s">
        <v>1139</v>
      </c>
      <c r="AC261" s="172"/>
    </row>
    <row r="262" s="217" customFormat="1" ht="37" hidden="1" customHeight="1" spans="1:29">
      <c r="A262" s="366">
        <v>257</v>
      </c>
      <c r="B262" s="174" t="s">
        <v>1141</v>
      </c>
      <c r="C262" s="171" t="s">
        <v>483</v>
      </c>
      <c r="D262" s="171" t="s">
        <v>670</v>
      </c>
      <c r="E262" s="171" t="s">
        <v>671</v>
      </c>
      <c r="F262" s="173" t="s">
        <v>85</v>
      </c>
      <c r="G262" s="172" t="s">
        <v>147</v>
      </c>
      <c r="H262" s="172" t="s">
        <v>672</v>
      </c>
      <c r="I262" s="173" t="s">
        <v>88</v>
      </c>
      <c r="J262" s="380" t="s">
        <v>1094</v>
      </c>
      <c r="K262" s="185">
        <v>100</v>
      </c>
      <c r="L262" s="185">
        <v>100</v>
      </c>
      <c r="M262" s="185">
        <v>100</v>
      </c>
      <c r="N262" s="185">
        <v>0</v>
      </c>
      <c r="O262" s="185">
        <v>0</v>
      </c>
      <c r="P262" s="185">
        <v>0</v>
      </c>
      <c r="Q262" s="191">
        <v>8</v>
      </c>
      <c r="R262" s="191">
        <v>468</v>
      </c>
      <c r="S262" s="191">
        <v>2016</v>
      </c>
      <c r="T262" s="191">
        <v>1</v>
      </c>
      <c r="U262" s="191">
        <v>100</v>
      </c>
      <c r="V262" s="191">
        <v>374</v>
      </c>
      <c r="W262" s="380" t="s">
        <v>1095</v>
      </c>
      <c r="X262" s="174" t="s">
        <v>1142</v>
      </c>
      <c r="Y262" s="172">
        <v>2022.4</v>
      </c>
      <c r="Z262" s="184" t="s">
        <v>92</v>
      </c>
      <c r="AA262" s="172" t="s">
        <v>147</v>
      </c>
      <c r="AB262" s="172" t="s">
        <v>672</v>
      </c>
      <c r="AC262" s="172"/>
    </row>
    <row r="263" s="217" customFormat="1" ht="46" customHeight="1" spans="1:29">
      <c r="A263" s="366">
        <v>258</v>
      </c>
      <c r="B263" s="380" t="s">
        <v>1143</v>
      </c>
      <c r="C263" s="171" t="s">
        <v>483</v>
      </c>
      <c r="D263" s="171" t="s">
        <v>670</v>
      </c>
      <c r="E263" s="171" t="s">
        <v>671</v>
      </c>
      <c r="F263" s="173" t="s">
        <v>85</v>
      </c>
      <c r="G263" s="172" t="s">
        <v>100</v>
      </c>
      <c r="H263" s="173" t="s">
        <v>1144</v>
      </c>
      <c r="I263" s="173" t="s">
        <v>88</v>
      </c>
      <c r="J263" s="380" t="s">
        <v>1145</v>
      </c>
      <c r="K263" s="185">
        <v>150</v>
      </c>
      <c r="L263" s="186">
        <v>150</v>
      </c>
      <c r="M263" s="185">
        <v>150</v>
      </c>
      <c r="N263" s="185">
        <v>0</v>
      </c>
      <c r="O263" s="185">
        <v>0</v>
      </c>
      <c r="P263" s="185">
        <v>0</v>
      </c>
      <c r="Q263" s="379">
        <v>9</v>
      </c>
      <c r="R263" s="379">
        <v>8217</v>
      </c>
      <c r="S263" s="379">
        <v>25262</v>
      </c>
      <c r="T263" s="191">
        <v>9</v>
      </c>
      <c r="U263" s="191">
        <v>1458</v>
      </c>
      <c r="V263" s="191">
        <v>5190</v>
      </c>
      <c r="W263" s="380" t="s">
        <v>1146</v>
      </c>
      <c r="X263" s="380" t="s">
        <v>1146</v>
      </c>
      <c r="Y263" s="172">
        <v>2022.4</v>
      </c>
      <c r="Z263" s="184" t="s">
        <v>92</v>
      </c>
      <c r="AA263" s="172" t="s">
        <v>98</v>
      </c>
      <c r="AB263" s="172" t="s">
        <v>100</v>
      </c>
      <c r="AC263" s="401"/>
    </row>
    <row r="264" s="217" customFormat="1" ht="39" hidden="1" customHeight="1" spans="1:29">
      <c r="A264" s="366">
        <v>259</v>
      </c>
      <c r="B264" s="380" t="s">
        <v>1147</v>
      </c>
      <c r="C264" s="171" t="s">
        <v>483</v>
      </c>
      <c r="D264" s="171" t="s">
        <v>484</v>
      </c>
      <c r="E264" s="171" t="s">
        <v>485</v>
      </c>
      <c r="F264" s="173" t="s">
        <v>85</v>
      </c>
      <c r="G264" s="172" t="s">
        <v>144</v>
      </c>
      <c r="H264" s="173" t="s">
        <v>1093</v>
      </c>
      <c r="I264" s="173" t="s">
        <v>88</v>
      </c>
      <c r="J264" s="380" t="s">
        <v>1148</v>
      </c>
      <c r="K264" s="185">
        <v>40</v>
      </c>
      <c r="L264" s="185">
        <v>40</v>
      </c>
      <c r="M264" s="185">
        <v>40</v>
      </c>
      <c r="N264" s="185">
        <v>0</v>
      </c>
      <c r="O264" s="185">
        <v>0</v>
      </c>
      <c r="P264" s="185">
        <v>0</v>
      </c>
      <c r="Q264" s="379">
        <v>1</v>
      </c>
      <c r="R264" s="379">
        <v>628</v>
      </c>
      <c r="S264" s="379">
        <v>2350</v>
      </c>
      <c r="T264" s="379">
        <v>0</v>
      </c>
      <c r="U264" s="379">
        <v>74</v>
      </c>
      <c r="V264" s="379">
        <v>239</v>
      </c>
      <c r="W264" s="380" t="s">
        <v>1149</v>
      </c>
      <c r="X264" s="380" t="s">
        <v>1150</v>
      </c>
      <c r="Y264" s="172">
        <v>2022.4</v>
      </c>
      <c r="Z264" s="184" t="s">
        <v>92</v>
      </c>
      <c r="AA264" s="173" t="s">
        <v>144</v>
      </c>
      <c r="AB264" s="173" t="s">
        <v>1093</v>
      </c>
      <c r="AC264" s="173"/>
    </row>
    <row r="265" s="217" customFormat="1" ht="86" hidden="1" customHeight="1" spans="1:29">
      <c r="A265" s="366">
        <v>260</v>
      </c>
      <c r="B265" s="380" t="s">
        <v>1151</v>
      </c>
      <c r="C265" s="171" t="s">
        <v>82</v>
      </c>
      <c r="D265" s="171" t="s">
        <v>156</v>
      </c>
      <c r="E265" s="171" t="s">
        <v>157</v>
      </c>
      <c r="F265" s="173" t="s">
        <v>85</v>
      </c>
      <c r="G265" s="172" t="s">
        <v>144</v>
      </c>
      <c r="H265" s="173" t="s">
        <v>677</v>
      </c>
      <c r="I265" s="173" t="s">
        <v>88</v>
      </c>
      <c r="J265" s="171" t="s">
        <v>1152</v>
      </c>
      <c r="K265" s="185">
        <v>40</v>
      </c>
      <c r="L265" s="185">
        <v>40</v>
      </c>
      <c r="M265" s="186">
        <v>40</v>
      </c>
      <c r="N265" s="186">
        <v>0</v>
      </c>
      <c r="O265" s="185">
        <v>0</v>
      </c>
      <c r="P265" s="185">
        <v>0</v>
      </c>
      <c r="Q265" s="379">
        <v>1</v>
      </c>
      <c r="R265" s="379">
        <v>318</v>
      </c>
      <c r="S265" s="379">
        <v>1219</v>
      </c>
      <c r="T265" s="379">
        <v>1</v>
      </c>
      <c r="U265" s="379">
        <v>109</v>
      </c>
      <c r="V265" s="379">
        <v>431</v>
      </c>
      <c r="W265" s="171" t="s">
        <v>1153</v>
      </c>
      <c r="X265" s="171" t="s">
        <v>1154</v>
      </c>
      <c r="Y265" s="172">
        <v>2022.4</v>
      </c>
      <c r="Z265" s="184" t="s">
        <v>92</v>
      </c>
      <c r="AA265" s="173" t="s">
        <v>144</v>
      </c>
      <c r="AB265" s="173" t="s">
        <v>677</v>
      </c>
      <c r="AC265" s="173"/>
    </row>
    <row r="266" s="62" customFormat="1" ht="40" hidden="1" customHeight="1" spans="1:29">
      <c r="A266" s="366">
        <v>261</v>
      </c>
      <c r="B266" s="380" t="s">
        <v>1155</v>
      </c>
      <c r="C266" s="171" t="s">
        <v>483</v>
      </c>
      <c r="D266" s="171" t="s">
        <v>670</v>
      </c>
      <c r="E266" s="171" t="s">
        <v>671</v>
      </c>
      <c r="F266" s="173" t="s">
        <v>387</v>
      </c>
      <c r="G266" s="380" t="s">
        <v>112</v>
      </c>
      <c r="H266" s="173" t="s">
        <v>682</v>
      </c>
      <c r="I266" s="173" t="s">
        <v>88</v>
      </c>
      <c r="J266" s="171" t="s">
        <v>1156</v>
      </c>
      <c r="K266" s="185">
        <v>20</v>
      </c>
      <c r="L266" s="185">
        <v>20</v>
      </c>
      <c r="M266" s="185">
        <v>20</v>
      </c>
      <c r="N266" s="185">
        <v>0</v>
      </c>
      <c r="O266" s="185">
        <v>0</v>
      </c>
      <c r="P266" s="185">
        <v>0</v>
      </c>
      <c r="Q266" s="419" t="s">
        <v>684</v>
      </c>
      <c r="R266" s="379" t="s">
        <v>1157</v>
      </c>
      <c r="S266" s="379">
        <v>1067</v>
      </c>
      <c r="T266" s="379">
        <v>1</v>
      </c>
      <c r="U266" s="379">
        <v>62</v>
      </c>
      <c r="V266" s="379">
        <v>198</v>
      </c>
      <c r="W266" s="380" t="s">
        <v>1158</v>
      </c>
      <c r="X266" s="380" t="s">
        <v>1159</v>
      </c>
      <c r="Y266" s="172">
        <v>2022.4</v>
      </c>
      <c r="Z266" s="184" t="s">
        <v>92</v>
      </c>
      <c r="AA266" s="380" t="s">
        <v>112</v>
      </c>
      <c r="AB266" s="173" t="s">
        <v>682</v>
      </c>
      <c r="AC266" s="173"/>
    </row>
    <row r="267" s="62" customFormat="1" ht="48" hidden="1" spans="1:29">
      <c r="A267" s="366">
        <v>262</v>
      </c>
      <c r="B267" s="380" t="s">
        <v>1160</v>
      </c>
      <c r="C267" s="171" t="s">
        <v>483</v>
      </c>
      <c r="D267" s="171" t="s">
        <v>670</v>
      </c>
      <c r="E267" s="171" t="s">
        <v>671</v>
      </c>
      <c r="F267" s="173" t="s">
        <v>85</v>
      </c>
      <c r="G267" s="380" t="s">
        <v>112</v>
      </c>
      <c r="H267" s="173" t="s">
        <v>682</v>
      </c>
      <c r="I267" s="173" t="s">
        <v>88</v>
      </c>
      <c r="J267" s="436" t="s">
        <v>1161</v>
      </c>
      <c r="K267" s="185">
        <v>20</v>
      </c>
      <c r="L267" s="185">
        <v>20</v>
      </c>
      <c r="M267" s="186">
        <v>20</v>
      </c>
      <c r="N267" s="186">
        <v>0</v>
      </c>
      <c r="O267" s="185">
        <v>0</v>
      </c>
      <c r="P267" s="185">
        <v>0</v>
      </c>
      <c r="Q267" s="419" t="s">
        <v>684</v>
      </c>
      <c r="R267" s="379" t="s">
        <v>1157</v>
      </c>
      <c r="S267" s="379">
        <v>1067</v>
      </c>
      <c r="T267" s="379">
        <v>1</v>
      </c>
      <c r="U267" s="379">
        <v>62</v>
      </c>
      <c r="V267" s="379">
        <v>198</v>
      </c>
      <c r="W267" s="171" t="s">
        <v>1162</v>
      </c>
      <c r="X267" s="380" t="s">
        <v>1159</v>
      </c>
      <c r="Y267" s="172">
        <v>2022.4</v>
      </c>
      <c r="Z267" s="184" t="s">
        <v>92</v>
      </c>
      <c r="AA267" s="380" t="s">
        <v>112</v>
      </c>
      <c r="AB267" s="173" t="s">
        <v>682</v>
      </c>
      <c r="AC267" s="173"/>
    </row>
    <row r="268" s="62" customFormat="1" ht="36" hidden="1" spans="1:29">
      <c r="A268" s="366">
        <v>263</v>
      </c>
      <c r="B268" s="380" t="s">
        <v>1163</v>
      </c>
      <c r="C268" s="171" t="s">
        <v>82</v>
      </c>
      <c r="D268" s="171" t="s">
        <v>156</v>
      </c>
      <c r="E268" s="171" t="s">
        <v>157</v>
      </c>
      <c r="F268" s="173" t="s">
        <v>600</v>
      </c>
      <c r="G268" s="172" t="s">
        <v>151</v>
      </c>
      <c r="H268" s="173" t="s">
        <v>354</v>
      </c>
      <c r="I268" s="173" t="s">
        <v>88</v>
      </c>
      <c r="J268" s="380" t="s">
        <v>1164</v>
      </c>
      <c r="K268" s="185">
        <v>2</v>
      </c>
      <c r="L268" s="185">
        <v>2</v>
      </c>
      <c r="M268" s="185">
        <v>2</v>
      </c>
      <c r="N268" s="186">
        <v>0</v>
      </c>
      <c r="O268" s="185">
        <v>0</v>
      </c>
      <c r="P268" s="185">
        <v>0</v>
      </c>
      <c r="Q268" s="379">
        <v>1</v>
      </c>
      <c r="R268" s="379">
        <v>418</v>
      </c>
      <c r="S268" s="379">
        <v>1577</v>
      </c>
      <c r="T268" s="379">
        <v>1</v>
      </c>
      <c r="U268" s="379">
        <v>8</v>
      </c>
      <c r="V268" s="379">
        <v>368</v>
      </c>
      <c r="W268" s="380" t="s">
        <v>1165</v>
      </c>
      <c r="X268" s="380" t="s">
        <v>1166</v>
      </c>
      <c r="Y268" s="172">
        <v>2022.4</v>
      </c>
      <c r="Z268" s="184" t="s">
        <v>92</v>
      </c>
      <c r="AA268" s="173" t="s">
        <v>151</v>
      </c>
      <c r="AB268" s="173" t="s">
        <v>354</v>
      </c>
      <c r="AC268" s="173"/>
    </row>
    <row r="269" s="62" customFormat="1" ht="36" hidden="1" spans="1:29">
      <c r="A269" s="366">
        <v>264</v>
      </c>
      <c r="B269" s="380" t="s">
        <v>1167</v>
      </c>
      <c r="C269" s="171" t="s">
        <v>483</v>
      </c>
      <c r="D269" s="171" t="s">
        <v>670</v>
      </c>
      <c r="E269" s="171" t="s">
        <v>671</v>
      </c>
      <c r="F269" s="173" t="s">
        <v>85</v>
      </c>
      <c r="G269" s="172" t="s">
        <v>151</v>
      </c>
      <c r="H269" s="173" t="s">
        <v>354</v>
      </c>
      <c r="I269" s="173" t="s">
        <v>88</v>
      </c>
      <c r="J269" s="380" t="s">
        <v>1168</v>
      </c>
      <c r="K269" s="185">
        <v>10</v>
      </c>
      <c r="L269" s="185">
        <v>10</v>
      </c>
      <c r="M269" s="185">
        <v>10</v>
      </c>
      <c r="N269" s="186">
        <v>0</v>
      </c>
      <c r="O269" s="185">
        <v>0</v>
      </c>
      <c r="P269" s="185">
        <v>0</v>
      </c>
      <c r="Q269" s="379">
        <v>1</v>
      </c>
      <c r="R269" s="379">
        <v>276</v>
      </c>
      <c r="S269" s="379">
        <v>1039</v>
      </c>
      <c r="T269" s="379">
        <v>1</v>
      </c>
      <c r="U269" s="379">
        <v>45</v>
      </c>
      <c r="V269" s="419">
        <v>172</v>
      </c>
      <c r="W269" s="380" t="s">
        <v>725</v>
      </c>
      <c r="X269" s="380" t="s">
        <v>1169</v>
      </c>
      <c r="Y269" s="172">
        <v>2022.4</v>
      </c>
      <c r="Z269" s="184" t="s">
        <v>92</v>
      </c>
      <c r="AA269" s="173" t="s">
        <v>151</v>
      </c>
      <c r="AB269" s="173" t="s">
        <v>354</v>
      </c>
      <c r="AC269" s="173"/>
    </row>
    <row r="270" s="62" customFormat="1" ht="36" hidden="1" spans="1:29">
      <c r="A270" s="366">
        <v>265</v>
      </c>
      <c r="B270" s="380" t="s">
        <v>1170</v>
      </c>
      <c r="C270" s="171" t="s">
        <v>483</v>
      </c>
      <c r="D270" s="171" t="s">
        <v>484</v>
      </c>
      <c r="E270" s="171" t="s">
        <v>485</v>
      </c>
      <c r="F270" s="173" t="s">
        <v>85</v>
      </c>
      <c r="G270" s="172" t="s">
        <v>151</v>
      </c>
      <c r="H270" s="173" t="s">
        <v>354</v>
      </c>
      <c r="I270" s="173" t="s">
        <v>88</v>
      </c>
      <c r="J270" s="380" t="s">
        <v>1171</v>
      </c>
      <c r="K270" s="185">
        <v>24</v>
      </c>
      <c r="L270" s="185">
        <v>24</v>
      </c>
      <c r="M270" s="185">
        <v>24</v>
      </c>
      <c r="N270" s="186">
        <v>0</v>
      </c>
      <c r="O270" s="185">
        <v>0</v>
      </c>
      <c r="P270" s="185">
        <v>0</v>
      </c>
      <c r="Q270" s="379">
        <v>1</v>
      </c>
      <c r="R270" s="379">
        <v>418</v>
      </c>
      <c r="S270" s="379">
        <v>1577</v>
      </c>
      <c r="T270" s="379">
        <v>1</v>
      </c>
      <c r="U270" s="379">
        <v>3</v>
      </c>
      <c r="V270" s="379">
        <v>15</v>
      </c>
      <c r="W270" s="380" t="s">
        <v>1172</v>
      </c>
      <c r="X270" s="380" t="s">
        <v>1173</v>
      </c>
      <c r="Y270" s="172">
        <v>2022.4</v>
      </c>
      <c r="Z270" s="184" t="s">
        <v>92</v>
      </c>
      <c r="AA270" s="173" t="s">
        <v>151</v>
      </c>
      <c r="AB270" s="173" t="s">
        <v>354</v>
      </c>
      <c r="AC270" s="386"/>
    </row>
    <row r="271" s="62" customFormat="1" ht="24" hidden="1" spans="1:29">
      <c r="A271" s="366">
        <v>266</v>
      </c>
      <c r="B271" s="380" t="s">
        <v>1174</v>
      </c>
      <c r="C271" s="171" t="s">
        <v>483</v>
      </c>
      <c r="D271" s="171" t="s">
        <v>484</v>
      </c>
      <c r="E271" s="171" t="s">
        <v>485</v>
      </c>
      <c r="F271" s="173" t="s">
        <v>85</v>
      </c>
      <c r="G271" s="172" t="s">
        <v>151</v>
      </c>
      <c r="H271" s="173" t="s">
        <v>354</v>
      </c>
      <c r="I271" s="173" t="s">
        <v>88</v>
      </c>
      <c r="J271" s="380" t="s">
        <v>1175</v>
      </c>
      <c r="K271" s="185">
        <v>4</v>
      </c>
      <c r="L271" s="185">
        <v>4</v>
      </c>
      <c r="M271" s="185">
        <v>4</v>
      </c>
      <c r="N271" s="186">
        <v>0</v>
      </c>
      <c r="O271" s="185">
        <v>0</v>
      </c>
      <c r="P271" s="185">
        <v>0</v>
      </c>
      <c r="Q271" s="379">
        <v>1</v>
      </c>
      <c r="R271" s="379">
        <v>418</v>
      </c>
      <c r="S271" s="379">
        <v>1577</v>
      </c>
      <c r="T271" s="379">
        <v>1</v>
      </c>
      <c r="U271" s="379">
        <v>83</v>
      </c>
      <c r="V271" s="419">
        <v>311</v>
      </c>
      <c r="W271" s="380" t="s">
        <v>1176</v>
      </c>
      <c r="X271" s="380" t="s">
        <v>1177</v>
      </c>
      <c r="Y271" s="172">
        <v>2022.4</v>
      </c>
      <c r="Z271" s="184" t="s">
        <v>92</v>
      </c>
      <c r="AA271" s="173" t="s">
        <v>151</v>
      </c>
      <c r="AB271" s="173" t="s">
        <v>354</v>
      </c>
      <c r="AC271" s="386"/>
    </row>
    <row r="272" s="62" customFormat="1" ht="36" hidden="1" spans="1:29">
      <c r="A272" s="366">
        <v>267</v>
      </c>
      <c r="B272" s="380" t="s">
        <v>1178</v>
      </c>
      <c r="C272" s="171" t="s">
        <v>483</v>
      </c>
      <c r="D272" s="171" t="s">
        <v>670</v>
      </c>
      <c r="E272" s="171" t="s">
        <v>671</v>
      </c>
      <c r="F272" s="173" t="s">
        <v>85</v>
      </c>
      <c r="G272" s="172" t="s">
        <v>151</v>
      </c>
      <c r="H272" s="173" t="s">
        <v>723</v>
      </c>
      <c r="I272" s="173" t="s">
        <v>88</v>
      </c>
      <c r="J272" s="380" t="s">
        <v>1179</v>
      </c>
      <c r="K272" s="185">
        <v>15</v>
      </c>
      <c r="L272" s="185">
        <v>15</v>
      </c>
      <c r="M272" s="185">
        <v>15</v>
      </c>
      <c r="N272" s="186">
        <v>0</v>
      </c>
      <c r="O272" s="185">
        <v>0</v>
      </c>
      <c r="P272" s="185">
        <v>0</v>
      </c>
      <c r="Q272" s="379">
        <v>1</v>
      </c>
      <c r="R272" s="379">
        <v>276</v>
      </c>
      <c r="S272" s="379">
        <v>1039</v>
      </c>
      <c r="T272" s="379">
        <v>0</v>
      </c>
      <c r="U272" s="379">
        <v>45</v>
      </c>
      <c r="V272" s="419">
        <v>172</v>
      </c>
      <c r="W272" s="380" t="s">
        <v>725</v>
      </c>
      <c r="X272" s="380" t="s">
        <v>726</v>
      </c>
      <c r="Y272" s="172">
        <v>2022.4</v>
      </c>
      <c r="Z272" s="184" t="s">
        <v>92</v>
      </c>
      <c r="AA272" s="173" t="s">
        <v>151</v>
      </c>
      <c r="AB272" s="173" t="s">
        <v>723</v>
      </c>
      <c r="AC272" s="173"/>
    </row>
    <row r="273" s="62" customFormat="1" ht="24" hidden="1" spans="1:29">
      <c r="A273" s="366">
        <v>268</v>
      </c>
      <c r="B273" s="380" t="s">
        <v>1180</v>
      </c>
      <c r="C273" s="171" t="s">
        <v>483</v>
      </c>
      <c r="D273" s="171" t="s">
        <v>670</v>
      </c>
      <c r="E273" s="171" t="s">
        <v>671</v>
      </c>
      <c r="F273" s="173" t="s">
        <v>85</v>
      </c>
      <c r="G273" s="172" t="s">
        <v>151</v>
      </c>
      <c r="H273" s="173" t="s">
        <v>723</v>
      </c>
      <c r="I273" s="173" t="s">
        <v>88</v>
      </c>
      <c r="J273" s="380" t="s">
        <v>1181</v>
      </c>
      <c r="K273" s="185">
        <v>25</v>
      </c>
      <c r="L273" s="185">
        <v>25</v>
      </c>
      <c r="M273" s="185">
        <v>25</v>
      </c>
      <c r="N273" s="186">
        <v>0</v>
      </c>
      <c r="O273" s="185">
        <v>0</v>
      </c>
      <c r="P273" s="185">
        <v>0</v>
      </c>
      <c r="Q273" s="379">
        <v>1</v>
      </c>
      <c r="R273" s="379">
        <v>276</v>
      </c>
      <c r="S273" s="379">
        <v>1039</v>
      </c>
      <c r="T273" s="379">
        <v>0</v>
      </c>
      <c r="U273" s="379">
        <v>45</v>
      </c>
      <c r="V273" s="419">
        <v>172</v>
      </c>
      <c r="W273" s="380" t="s">
        <v>1182</v>
      </c>
      <c r="X273" s="380" t="s">
        <v>726</v>
      </c>
      <c r="Y273" s="172">
        <v>2022.4</v>
      </c>
      <c r="Z273" s="184" t="s">
        <v>92</v>
      </c>
      <c r="AA273" s="173" t="s">
        <v>151</v>
      </c>
      <c r="AB273" s="173" t="s">
        <v>723</v>
      </c>
      <c r="AC273" s="173"/>
    </row>
    <row r="274" s="62" customFormat="1" ht="36" hidden="1" spans="1:29">
      <c r="A274" s="366">
        <v>269</v>
      </c>
      <c r="B274" s="171" t="s">
        <v>1183</v>
      </c>
      <c r="C274" s="171" t="s">
        <v>483</v>
      </c>
      <c r="D274" s="171" t="s">
        <v>484</v>
      </c>
      <c r="E274" s="171" t="s">
        <v>485</v>
      </c>
      <c r="F274" s="173" t="s">
        <v>85</v>
      </c>
      <c r="G274" s="172" t="s">
        <v>86</v>
      </c>
      <c r="H274" s="385" t="s">
        <v>336</v>
      </c>
      <c r="I274" s="173" t="s">
        <v>88</v>
      </c>
      <c r="J274" s="171" t="s">
        <v>1184</v>
      </c>
      <c r="K274" s="185">
        <v>40</v>
      </c>
      <c r="L274" s="185">
        <v>40</v>
      </c>
      <c r="M274" s="186">
        <v>40</v>
      </c>
      <c r="N274" s="186">
        <v>0</v>
      </c>
      <c r="O274" s="186">
        <v>0</v>
      </c>
      <c r="P274" s="186">
        <v>0</v>
      </c>
      <c r="Q274" s="419">
        <v>1</v>
      </c>
      <c r="R274" s="419">
        <v>180</v>
      </c>
      <c r="S274" s="419">
        <v>630</v>
      </c>
      <c r="T274" s="419">
        <v>0</v>
      </c>
      <c r="U274" s="419">
        <v>15</v>
      </c>
      <c r="V274" s="419">
        <v>53</v>
      </c>
      <c r="W274" s="171" t="s">
        <v>1185</v>
      </c>
      <c r="X274" s="171" t="s">
        <v>1186</v>
      </c>
      <c r="Y274" s="172">
        <v>2022.4</v>
      </c>
      <c r="Z274" s="184" t="s">
        <v>92</v>
      </c>
      <c r="AA274" s="380" t="s">
        <v>86</v>
      </c>
      <c r="AB274" s="385" t="s">
        <v>336</v>
      </c>
      <c r="AC274" s="385"/>
    </row>
    <row r="275" s="62" customFormat="1" ht="36" hidden="1" spans="1:29">
      <c r="A275" s="366">
        <v>270</v>
      </c>
      <c r="B275" s="171" t="s">
        <v>1187</v>
      </c>
      <c r="C275" s="171" t="s">
        <v>82</v>
      </c>
      <c r="D275" s="171" t="s">
        <v>156</v>
      </c>
      <c r="E275" s="171" t="s">
        <v>157</v>
      </c>
      <c r="F275" s="173" t="s">
        <v>85</v>
      </c>
      <c r="G275" s="172" t="s">
        <v>120</v>
      </c>
      <c r="H275" s="411" t="s">
        <v>1106</v>
      </c>
      <c r="I275" s="173" t="s">
        <v>88</v>
      </c>
      <c r="J275" s="171" t="s">
        <v>1188</v>
      </c>
      <c r="K275" s="185">
        <v>14.5</v>
      </c>
      <c r="L275" s="185">
        <v>14.5</v>
      </c>
      <c r="M275" s="186">
        <v>14.5</v>
      </c>
      <c r="N275" s="391">
        <v>0</v>
      </c>
      <c r="O275" s="391">
        <v>0</v>
      </c>
      <c r="P275" s="391">
        <v>0</v>
      </c>
      <c r="Q275" s="421">
        <v>1</v>
      </c>
      <c r="R275" s="421">
        <v>44</v>
      </c>
      <c r="S275" s="421">
        <v>178</v>
      </c>
      <c r="T275" s="421">
        <v>0</v>
      </c>
      <c r="U275" s="421">
        <v>7</v>
      </c>
      <c r="V275" s="421">
        <v>31</v>
      </c>
      <c r="W275" s="171" t="s">
        <v>1189</v>
      </c>
      <c r="X275" s="171" t="s">
        <v>1190</v>
      </c>
      <c r="Y275" s="172">
        <v>2022.4</v>
      </c>
      <c r="Z275" s="184" t="s">
        <v>92</v>
      </c>
      <c r="AA275" s="411" t="s">
        <v>120</v>
      </c>
      <c r="AB275" s="411" t="s">
        <v>1106</v>
      </c>
      <c r="AC275" s="411"/>
    </row>
    <row r="276" s="62" customFormat="1" ht="51" hidden="1" customHeight="1" spans="1:29">
      <c r="A276" s="366">
        <v>271</v>
      </c>
      <c r="B276" s="410" t="s">
        <v>1191</v>
      </c>
      <c r="C276" s="171" t="s">
        <v>82</v>
      </c>
      <c r="D276" s="171" t="s">
        <v>156</v>
      </c>
      <c r="E276" s="171" t="s">
        <v>157</v>
      </c>
      <c r="F276" s="173" t="s">
        <v>85</v>
      </c>
      <c r="G276" s="172" t="s">
        <v>120</v>
      </c>
      <c r="H276" s="411" t="s">
        <v>1106</v>
      </c>
      <c r="I276" s="173" t="s">
        <v>88</v>
      </c>
      <c r="J276" s="171" t="s">
        <v>1192</v>
      </c>
      <c r="K276" s="185">
        <v>25.5</v>
      </c>
      <c r="L276" s="185">
        <v>25.5</v>
      </c>
      <c r="M276" s="186">
        <v>25.5</v>
      </c>
      <c r="N276" s="391">
        <v>0</v>
      </c>
      <c r="O276" s="391">
        <v>0</v>
      </c>
      <c r="P276" s="391">
        <v>0</v>
      </c>
      <c r="Q276" s="421">
        <v>1</v>
      </c>
      <c r="R276" s="421">
        <v>44</v>
      </c>
      <c r="S276" s="421">
        <v>178</v>
      </c>
      <c r="T276" s="421">
        <v>0</v>
      </c>
      <c r="U276" s="421">
        <v>7</v>
      </c>
      <c r="V276" s="421">
        <v>31</v>
      </c>
      <c r="W276" s="171" t="s">
        <v>1189</v>
      </c>
      <c r="X276" s="171" t="s">
        <v>1190</v>
      </c>
      <c r="Y276" s="172">
        <v>2022.4</v>
      </c>
      <c r="Z276" s="184" t="s">
        <v>92</v>
      </c>
      <c r="AA276" s="411" t="s">
        <v>120</v>
      </c>
      <c r="AB276" s="411" t="s">
        <v>1106</v>
      </c>
      <c r="AC276" s="411"/>
    </row>
    <row r="277" s="62" customFormat="1" ht="36" hidden="1" spans="1:29">
      <c r="A277" s="366">
        <v>272</v>
      </c>
      <c r="B277" s="380" t="s">
        <v>1193</v>
      </c>
      <c r="C277" s="171" t="s">
        <v>483</v>
      </c>
      <c r="D277" s="171" t="s">
        <v>484</v>
      </c>
      <c r="E277" s="171" t="s">
        <v>485</v>
      </c>
      <c r="F277" s="385" t="s">
        <v>387</v>
      </c>
      <c r="G277" s="380" t="s">
        <v>140</v>
      </c>
      <c r="H277" s="173" t="s">
        <v>577</v>
      </c>
      <c r="I277" s="173" t="s">
        <v>88</v>
      </c>
      <c r="J277" s="171" t="s">
        <v>1194</v>
      </c>
      <c r="K277" s="185">
        <v>3</v>
      </c>
      <c r="L277" s="185">
        <v>3</v>
      </c>
      <c r="M277" s="185">
        <v>3</v>
      </c>
      <c r="N277" s="185">
        <v>0</v>
      </c>
      <c r="O277" s="185">
        <v>0</v>
      </c>
      <c r="P277" s="185">
        <v>0</v>
      </c>
      <c r="Q277" s="379">
        <v>1</v>
      </c>
      <c r="R277" s="379">
        <v>652</v>
      </c>
      <c r="S277" s="379">
        <v>2097</v>
      </c>
      <c r="T277" s="379">
        <v>1</v>
      </c>
      <c r="U277" s="379">
        <v>91</v>
      </c>
      <c r="V277" s="379">
        <v>305</v>
      </c>
      <c r="W277" s="380" t="s">
        <v>1195</v>
      </c>
      <c r="X277" s="380" t="s">
        <v>800</v>
      </c>
      <c r="Y277" s="172">
        <v>2022.4</v>
      </c>
      <c r="Z277" s="184" t="s">
        <v>92</v>
      </c>
      <c r="AA277" s="380" t="s">
        <v>140</v>
      </c>
      <c r="AB277" s="173" t="s">
        <v>577</v>
      </c>
      <c r="AC277" s="173"/>
    </row>
    <row r="278" s="62" customFormat="1" ht="36" hidden="1" spans="1:29">
      <c r="A278" s="366">
        <v>273</v>
      </c>
      <c r="B278" s="380" t="s">
        <v>1196</v>
      </c>
      <c r="C278" s="171" t="s">
        <v>483</v>
      </c>
      <c r="D278" s="171" t="s">
        <v>484</v>
      </c>
      <c r="E278" s="171" t="s">
        <v>485</v>
      </c>
      <c r="F278" s="173" t="s">
        <v>85</v>
      </c>
      <c r="G278" s="380" t="s">
        <v>140</v>
      </c>
      <c r="H278" s="173" t="s">
        <v>577</v>
      </c>
      <c r="I278" s="173" t="s">
        <v>88</v>
      </c>
      <c r="J278" s="171" t="s">
        <v>1197</v>
      </c>
      <c r="K278" s="185">
        <v>30</v>
      </c>
      <c r="L278" s="185">
        <v>30</v>
      </c>
      <c r="M278" s="185">
        <v>30</v>
      </c>
      <c r="N278" s="185">
        <v>0</v>
      </c>
      <c r="O278" s="185">
        <v>0</v>
      </c>
      <c r="P278" s="185">
        <v>0</v>
      </c>
      <c r="Q278" s="379">
        <v>1</v>
      </c>
      <c r="R278" s="379">
        <v>652</v>
      </c>
      <c r="S278" s="379">
        <v>2097</v>
      </c>
      <c r="T278" s="379">
        <v>1</v>
      </c>
      <c r="U278" s="379">
        <v>91</v>
      </c>
      <c r="V278" s="379">
        <v>305</v>
      </c>
      <c r="W278" s="380" t="s">
        <v>1195</v>
      </c>
      <c r="X278" s="380" t="s">
        <v>800</v>
      </c>
      <c r="Y278" s="172">
        <v>2022.4</v>
      </c>
      <c r="Z278" s="184" t="s">
        <v>92</v>
      </c>
      <c r="AA278" s="380" t="s">
        <v>140</v>
      </c>
      <c r="AB278" s="173" t="s">
        <v>577</v>
      </c>
      <c r="AC278" s="173"/>
    </row>
    <row r="279" s="62" customFormat="1" ht="24" hidden="1" spans="1:29">
      <c r="A279" s="366">
        <v>274</v>
      </c>
      <c r="B279" s="380" t="s">
        <v>1198</v>
      </c>
      <c r="C279" s="171" t="s">
        <v>483</v>
      </c>
      <c r="D279" s="171" t="s">
        <v>484</v>
      </c>
      <c r="E279" s="171" t="s">
        <v>485</v>
      </c>
      <c r="F279" s="173" t="s">
        <v>85</v>
      </c>
      <c r="G279" s="380" t="s">
        <v>140</v>
      </c>
      <c r="H279" s="173" t="s">
        <v>577</v>
      </c>
      <c r="I279" s="173" t="s">
        <v>88</v>
      </c>
      <c r="J279" s="380" t="s">
        <v>1199</v>
      </c>
      <c r="K279" s="185">
        <v>7</v>
      </c>
      <c r="L279" s="185">
        <v>7</v>
      </c>
      <c r="M279" s="185">
        <v>7</v>
      </c>
      <c r="N279" s="185">
        <v>0</v>
      </c>
      <c r="O279" s="185">
        <v>0</v>
      </c>
      <c r="P279" s="185">
        <v>0</v>
      </c>
      <c r="Q279" s="379">
        <v>1</v>
      </c>
      <c r="R279" s="379">
        <v>168</v>
      </c>
      <c r="S279" s="379">
        <v>516</v>
      </c>
      <c r="T279" s="379">
        <v>1</v>
      </c>
      <c r="U279" s="379">
        <v>23</v>
      </c>
      <c r="V279" s="379">
        <v>75</v>
      </c>
      <c r="W279" s="380" t="s">
        <v>1200</v>
      </c>
      <c r="X279" s="380" t="s">
        <v>1201</v>
      </c>
      <c r="Y279" s="172">
        <v>2022.4</v>
      </c>
      <c r="Z279" s="184" t="s">
        <v>92</v>
      </c>
      <c r="AA279" s="380" t="s">
        <v>140</v>
      </c>
      <c r="AB279" s="173" t="s">
        <v>577</v>
      </c>
      <c r="AC279" s="173"/>
    </row>
    <row r="280" s="62" customFormat="1" ht="36" hidden="1" spans="1:29">
      <c r="A280" s="366">
        <v>275</v>
      </c>
      <c r="B280" s="380" t="s">
        <v>1202</v>
      </c>
      <c r="C280" s="171" t="s">
        <v>483</v>
      </c>
      <c r="D280" s="171" t="s">
        <v>484</v>
      </c>
      <c r="E280" s="171" t="s">
        <v>485</v>
      </c>
      <c r="F280" s="173" t="s">
        <v>85</v>
      </c>
      <c r="G280" s="172" t="s">
        <v>147</v>
      </c>
      <c r="H280" s="173" t="s">
        <v>1139</v>
      </c>
      <c r="I280" s="173" t="s">
        <v>88</v>
      </c>
      <c r="J280" s="380" t="s">
        <v>1203</v>
      </c>
      <c r="K280" s="185">
        <v>100</v>
      </c>
      <c r="L280" s="185">
        <v>100</v>
      </c>
      <c r="M280" s="185">
        <v>100</v>
      </c>
      <c r="N280" s="185">
        <v>0</v>
      </c>
      <c r="O280" s="185">
        <v>0</v>
      </c>
      <c r="P280" s="185">
        <v>0</v>
      </c>
      <c r="Q280" s="379">
        <v>1</v>
      </c>
      <c r="R280" s="379">
        <v>524</v>
      </c>
      <c r="S280" s="379">
        <v>1853</v>
      </c>
      <c r="T280" s="379">
        <v>1</v>
      </c>
      <c r="U280" s="379">
        <v>111</v>
      </c>
      <c r="V280" s="379">
        <v>387</v>
      </c>
      <c r="W280" s="380" t="s">
        <v>1204</v>
      </c>
      <c r="X280" s="380" t="s">
        <v>1205</v>
      </c>
      <c r="Y280" s="172">
        <v>2022.4</v>
      </c>
      <c r="Z280" s="184" t="s">
        <v>92</v>
      </c>
      <c r="AA280" s="380" t="s">
        <v>147</v>
      </c>
      <c r="AB280" s="173" t="s">
        <v>1139</v>
      </c>
      <c r="AC280" s="173"/>
    </row>
    <row r="281" s="62" customFormat="1" ht="36" hidden="1" spans="1:29">
      <c r="A281" s="366">
        <v>276</v>
      </c>
      <c r="B281" s="380" t="s">
        <v>1206</v>
      </c>
      <c r="C281" s="171" t="s">
        <v>483</v>
      </c>
      <c r="D281" s="171" t="s">
        <v>484</v>
      </c>
      <c r="E281" s="171" t="s">
        <v>485</v>
      </c>
      <c r="F281" s="173" t="s">
        <v>85</v>
      </c>
      <c r="G281" s="172" t="s">
        <v>147</v>
      </c>
      <c r="H281" s="173" t="s">
        <v>672</v>
      </c>
      <c r="I281" s="173" t="s">
        <v>88</v>
      </c>
      <c r="J281" s="380" t="s">
        <v>1207</v>
      </c>
      <c r="K281" s="185">
        <v>43</v>
      </c>
      <c r="L281" s="185">
        <v>43</v>
      </c>
      <c r="M281" s="185">
        <v>43</v>
      </c>
      <c r="N281" s="185">
        <v>0</v>
      </c>
      <c r="O281" s="185">
        <v>0</v>
      </c>
      <c r="P281" s="185">
        <v>0</v>
      </c>
      <c r="Q281" s="379">
        <v>1</v>
      </c>
      <c r="R281" s="379">
        <v>28</v>
      </c>
      <c r="S281" s="379">
        <v>326</v>
      </c>
      <c r="T281" s="379">
        <v>1</v>
      </c>
      <c r="U281" s="379">
        <v>12</v>
      </c>
      <c r="V281" s="379">
        <v>252</v>
      </c>
      <c r="W281" s="380" t="s">
        <v>1208</v>
      </c>
      <c r="X281" s="380" t="s">
        <v>1209</v>
      </c>
      <c r="Y281" s="172">
        <v>2022.4</v>
      </c>
      <c r="Z281" s="184" t="s">
        <v>92</v>
      </c>
      <c r="AA281" s="380" t="s">
        <v>147</v>
      </c>
      <c r="AB281" s="173" t="s">
        <v>672</v>
      </c>
      <c r="AC281" s="173"/>
    </row>
    <row r="282" s="62" customFormat="1" ht="60" hidden="1" spans="1:29">
      <c r="A282" s="366">
        <v>277</v>
      </c>
      <c r="B282" s="380" t="s">
        <v>1210</v>
      </c>
      <c r="C282" s="171" t="s">
        <v>82</v>
      </c>
      <c r="D282" s="171" t="s">
        <v>156</v>
      </c>
      <c r="E282" s="171" t="s">
        <v>157</v>
      </c>
      <c r="F282" s="173" t="s">
        <v>85</v>
      </c>
      <c r="G282" s="172" t="s">
        <v>147</v>
      </c>
      <c r="H282" s="173" t="s">
        <v>672</v>
      </c>
      <c r="I282" s="173" t="s">
        <v>88</v>
      </c>
      <c r="J282" s="380" t="s">
        <v>1211</v>
      </c>
      <c r="K282" s="185">
        <v>57</v>
      </c>
      <c r="L282" s="185">
        <v>57</v>
      </c>
      <c r="M282" s="185">
        <v>57</v>
      </c>
      <c r="N282" s="185">
        <v>0</v>
      </c>
      <c r="O282" s="185">
        <v>0</v>
      </c>
      <c r="P282" s="185">
        <v>0</v>
      </c>
      <c r="Q282" s="379">
        <v>1</v>
      </c>
      <c r="R282" s="379">
        <v>200</v>
      </c>
      <c r="S282" s="379">
        <v>1680</v>
      </c>
      <c r="T282" s="379">
        <v>1</v>
      </c>
      <c r="U282" s="379">
        <v>100</v>
      </c>
      <c r="V282" s="379">
        <v>363</v>
      </c>
      <c r="W282" s="380" t="s">
        <v>1212</v>
      </c>
      <c r="X282" s="380" t="s">
        <v>1213</v>
      </c>
      <c r="Y282" s="172">
        <v>2022.4</v>
      </c>
      <c r="Z282" s="184" t="s">
        <v>92</v>
      </c>
      <c r="AA282" s="380" t="s">
        <v>147</v>
      </c>
      <c r="AB282" s="173" t="s">
        <v>672</v>
      </c>
      <c r="AC282" s="173"/>
    </row>
    <row r="283" s="62" customFormat="1" ht="48" hidden="1" spans="1:29">
      <c r="A283" s="366">
        <v>278</v>
      </c>
      <c r="B283" s="171" t="s">
        <v>1214</v>
      </c>
      <c r="C283" s="171" t="s">
        <v>82</v>
      </c>
      <c r="D283" s="171" t="s">
        <v>156</v>
      </c>
      <c r="E283" s="171" t="s">
        <v>157</v>
      </c>
      <c r="F283" s="173" t="s">
        <v>85</v>
      </c>
      <c r="G283" s="173" t="s">
        <v>108</v>
      </c>
      <c r="H283" s="173" t="s">
        <v>596</v>
      </c>
      <c r="I283" s="173" t="s">
        <v>88</v>
      </c>
      <c r="J283" s="380" t="s">
        <v>1215</v>
      </c>
      <c r="K283" s="185">
        <v>20</v>
      </c>
      <c r="L283" s="185">
        <v>20</v>
      </c>
      <c r="M283" s="185">
        <v>20</v>
      </c>
      <c r="N283" s="186">
        <v>0</v>
      </c>
      <c r="O283" s="186">
        <v>0</v>
      </c>
      <c r="P283" s="186">
        <v>0</v>
      </c>
      <c r="Q283" s="379">
        <v>1</v>
      </c>
      <c r="R283" s="379">
        <v>446</v>
      </c>
      <c r="S283" s="379">
        <v>1567</v>
      </c>
      <c r="T283" s="379">
        <v>1</v>
      </c>
      <c r="U283" s="379">
        <v>107</v>
      </c>
      <c r="V283" s="379">
        <v>368</v>
      </c>
      <c r="W283" s="171" t="s">
        <v>1216</v>
      </c>
      <c r="X283" s="171" t="s">
        <v>1217</v>
      </c>
      <c r="Y283" s="172">
        <v>2022.4</v>
      </c>
      <c r="Z283" s="184" t="s">
        <v>92</v>
      </c>
      <c r="AA283" s="173" t="s">
        <v>108</v>
      </c>
      <c r="AB283" s="173" t="s">
        <v>596</v>
      </c>
      <c r="AC283" s="173"/>
    </row>
    <row r="284" s="62" customFormat="1" ht="60" hidden="1" spans="1:29">
      <c r="A284" s="366">
        <v>279</v>
      </c>
      <c r="B284" s="171" t="s">
        <v>1218</v>
      </c>
      <c r="C284" s="171" t="s">
        <v>483</v>
      </c>
      <c r="D284" s="171" t="s">
        <v>670</v>
      </c>
      <c r="E284" s="171" t="s">
        <v>671</v>
      </c>
      <c r="F284" s="173" t="s">
        <v>85</v>
      </c>
      <c r="G284" s="173" t="s">
        <v>108</v>
      </c>
      <c r="H284" s="173" t="s">
        <v>596</v>
      </c>
      <c r="I284" s="173" t="s">
        <v>88</v>
      </c>
      <c r="J284" s="380" t="s">
        <v>1219</v>
      </c>
      <c r="K284" s="185">
        <v>60</v>
      </c>
      <c r="L284" s="185">
        <v>60</v>
      </c>
      <c r="M284" s="185">
        <v>60</v>
      </c>
      <c r="N284" s="186">
        <v>0</v>
      </c>
      <c r="O284" s="186">
        <v>0</v>
      </c>
      <c r="P284" s="186">
        <v>0</v>
      </c>
      <c r="Q284" s="379">
        <v>1</v>
      </c>
      <c r="R284" s="379">
        <v>446</v>
      </c>
      <c r="S284" s="379">
        <v>1567</v>
      </c>
      <c r="T284" s="379">
        <v>1</v>
      </c>
      <c r="U284" s="379">
        <v>107</v>
      </c>
      <c r="V284" s="379">
        <v>368</v>
      </c>
      <c r="W284" s="171" t="s">
        <v>1220</v>
      </c>
      <c r="X284" s="171" t="s">
        <v>1217</v>
      </c>
      <c r="Y284" s="172">
        <v>2022.4</v>
      </c>
      <c r="Z284" s="184" t="s">
        <v>92</v>
      </c>
      <c r="AA284" s="173" t="s">
        <v>108</v>
      </c>
      <c r="AB284" s="173" t="s">
        <v>596</v>
      </c>
      <c r="AC284" s="173"/>
    </row>
    <row r="285" s="62" customFormat="1" ht="36" hidden="1" spans="1:29">
      <c r="A285" s="366">
        <v>280</v>
      </c>
      <c r="B285" s="380" t="s">
        <v>1221</v>
      </c>
      <c r="C285" s="171" t="s">
        <v>82</v>
      </c>
      <c r="D285" s="375" t="s">
        <v>265</v>
      </c>
      <c r="E285" s="375" t="s">
        <v>1222</v>
      </c>
      <c r="F285" s="173" t="s">
        <v>387</v>
      </c>
      <c r="G285" s="173" t="s">
        <v>108</v>
      </c>
      <c r="H285" s="173" t="s">
        <v>596</v>
      </c>
      <c r="I285" s="173" t="s">
        <v>88</v>
      </c>
      <c r="J285" s="380" t="s">
        <v>1223</v>
      </c>
      <c r="K285" s="185">
        <v>20</v>
      </c>
      <c r="L285" s="185">
        <v>20</v>
      </c>
      <c r="M285" s="185">
        <v>20</v>
      </c>
      <c r="N285" s="186">
        <v>0</v>
      </c>
      <c r="O285" s="186">
        <v>0</v>
      </c>
      <c r="P285" s="186">
        <v>0</v>
      </c>
      <c r="Q285" s="379">
        <v>1</v>
      </c>
      <c r="R285" s="379">
        <v>447</v>
      </c>
      <c r="S285" s="379">
        <v>1568</v>
      </c>
      <c r="T285" s="379">
        <v>1</v>
      </c>
      <c r="U285" s="379">
        <v>107</v>
      </c>
      <c r="V285" s="379">
        <v>368</v>
      </c>
      <c r="W285" s="171" t="s">
        <v>1224</v>
      </c>
      <c r="X285" s="171" t="s">
        <v>1217</v>
      </c>
      <c r="Y285" s="172">
        <v>2022.4</v>
      </c>
      <c r="Z285" s="184" t="s">
        <v>92</v>
      </c>
      <c r="AA285" s="173" t="s">
        <v>108</v>
      </c>
      <c r="AB285" s="173" t="s">
        <v>596</v>
      </c>
      <c r="AC285" s="173"/>
    </row>
    <row r="286" s="62" customFormat="1" ht="36" hidden="1" spans="1:29">
      <c r="A286" s="366">
        <v>281</v>
      </c>
      <c r="B286" s="380" t="s">
        <v>1225</v>
      </c>
      <c r="C286" s="171" t="s">
        <v>82</v>
      </c>
      <c r="D286" s="171" t="s">
        <v>156</v>
      </c>
      <c r="E286" s="171" t="s">
        <v>157</v>
      </c>
      <c r="F286" s="173" t="s">
        <v>85</v>
      </c>
      <c r="G286" s="172" t="s">
        <v>100</v>
      </c>
      <c r="H286" s="173" t="s">
        <v>622</v>
      </c>
      <c r="I286" s="173" t="s">
        <v>88</v>
      </c>
      <c r="J286" s="380" t="s">
        <v>1226</v>
      </c>
      <c r="K286" s="185">
        <v>30</v>
      </c>
      <c r="L286" s="185">
        <v>30</v>
      </c>
      <c r="M286" s="185">
        <v>30</v>
      </c>
      <c r="N286" s="185">
        <v>0</v>
      </c>
      <c r="O286" s="186">
        <v>0</v>
      </c>
      <c r="P286" s="186">
        <v>0</v>
      </c>
      <c r="Q286" s="379">
        <v>1</v>
      </c>
      <c r="R286" s="419">
        <v>310</v>
      </c>
      <c r="S286" s="379">
        <v>1100</v>
      </c>
      <c r="T286" s="379">
        <v>1</v>
      </c>
      <c r="U286" s="379">
        <v>87</v>
      </c>
      <c r="V286" s="379">
        <v>273</v>
      </c>
      <c r="W286" s="380" t="s">
        <v>1227</v>
      </c>
      <c r="X286" s="171" t="s">
        <v>1228</v>
      </c>
      <c r="Y286" s="172">
        <v>2022.4</v>
      </c>
      <c r="Z286" s="184" t="s">
        <v>92</v>
      </c>
      <c r="AA286" s="380" t="s">
        <v>100</v>
      </c>
      <c r="AB286" s="173" t="s">
        <v>622</v>
      </c>
      <c r="AC286" s="173"/>
    </row>
    <row r="287" s="62" customFormat="1" ht="60" hidden="1" spans="1:29">
      <c r="A287" s="366">
        <v>282</v>
      </c>
      <c r="B287" s="380" t="s">
        <v>1229</v>
      </c>
      <c r="C287" s="171" t="s">
        <v>82</v>
      </c>
      <c r="D287" s="375" t="s">
        <v>83</v>
      </c>
      <c r="E287" s="171" t="s">
        <v>449</v>
      </c>
      <c r="F287" s="173" t="s">
        <v>85</v>
      </c>
      <c r="G287" s="172" t="s">
        <v>100</v>
      </c>
      <c r="H287" s="173" t="s">
        <v>622</v>
      </c>
      <c r="I287" s="173" t="s">
        <v>88</v>
      </c>
      <c r="J287" s="380" t="s">
        <v>1230</v>
      </c>
      <c r="K287" s="185">
        <v>30</v>
      </c>
      <c r="L287" s="185">
        <v>30</v>
      </c>
      <c r="M287" s="185">
        <v>30</v>
      </c>
      <c r="N287" s="185">
        <v>0</v>
      </c>
      <c r="O287" s="186">
        <v>0</v>
      </c>
      <c r="P287" s="186">
        <v>0</v>
      </c>
      <c r="Q287" s="379">
        <v>1</v>
      </c>
      <c r="R287" s="419">
        <v>1059</v>
      </c>
      <c r="S287" s="379">
        <v>3768</v>
      </c>
      <c r="T287" s="379">
        <v>1</v>
      </c>
      <c r="U287" s="379">
        <v>220</v>
      </c>
      <c r="V287" s="379">
        <v>682</v>
      </c>
      <c r="W287" s="171" t="s">
        <v>1231</v>
      </c>
      <c r="X287" s="174" t="s">
        <v>1232</v>
      </c>
      <c r="Y287" s="172">
        <v>2022.4</v>
      </c>
      <c r="Z287" s="184" t="s">
        <v>92</v>
      </c>
      <c r="AA287" s="380" t="s">
        <v>100</v>
      </c>
      <c r="AB287" s="173" t="s">
        <v>622</v>
      </c>
      <c r="AC287" s="173"/>
    </row>
    <row r="288" s="62" customFormat="1" ht="36" hidden="1" spans="1:29">
      <c r="A288" s="366">
        <v>283</v>
      </c>
      <c r="B288" s="380" t="s">
        <v>1233</v>
      </c>
      <c r="C288" s="171" t="s">
        <v>82</v>
      </c>
      <c r="D288" s="375" t="s">
        <v>83</v>
      </c>
      <c r="E288" s="367" t="s">
        <v>289</v>
      </c>
      <c r="F288" s="173" t="s">
        <v>85</v>
      </c>
      <c r="G288" s="172" t="s">
        <v>100</v>
      </c>
      <c r="H288" s="173" t="s">
        <v>622</v>
      </c>
      <c r="I288" s="173" t="s">
        <v>88</v>
      </c>
      <c r="J288" s="380" t="s">
        <v>1234</v>
      </c>
      <c r="K288" s="185">
        <v>40</v>
      </c>
      <c r="L288" s="185">
        <v>40</v>
      </c>
      <c r="M288" s="185">
        <v>40</v>
      </c>
      <c r="N288" s="185">
        <v>0</v>
      </c>
      <c r="O288" s="186">
        <v>0</v>
      </c>
      <c r="P288" s="186">
        <v>0</v>
      </c>
      <c r="Q288" s="379">
        <v>1</v>
      </c>
      <c r="R288" s="419">
        <v>1059</v>
      </c>
      <c r="S288" s="379">
        <v>3768</v>
      </c>
      <c r="T288" s="379">
        <v>1</v>
      </c>
      <c r="U288" s="379">
        <v>220</v>
      </c>
      <c r="V288" s="379">
        <v>682</v>
      </c>
      <c r="W288" s="171" t="s">
        <v>1235</v>
      </c>
      <c r="X288" s="174" t="s">
        <v>1232</v>
      </c>
      <c r="Y288" s="172">
        <v>2022.4</v>
      </c>
      <c r="Z288" s="184" t="s">
        <v>92</v>
      </c>
      <c r="AA288" s="380" t="s">
        <v>100</v>
      </c>
      <c r="AB288" s="173" t="s">
        <v>622</v>
      </c>
      <c r="AC288" s="173"/>
    </row>
    <row r="289" s="62" customFormat="1" ht="60" hidden="1" spans="1:29">
      <c r="A289" s="366">
        <v>284</v>
      </c>
      <c r="B289" s="276" t="s">
        <v>1236</v>
      </c>
      <c r="C289" s="171" t="s">
        <v>483</v>
      </c>
      <c r="D289" s="171" t="s">
        <v>484</v>
      </c>
      <c r="E289" s="171" t="s">
        <v>485</v>
      </c>
      <c r="F289" s="173" t="s">
        <v>85</v>
      </c>
      <c r="G289" s="380" t="s">
        <v>125</v>
      </c>
      <c r="H289" s="173" t="s">
        <v>1133</v>
      </c>
      <c r="I289" s="173" t="s">
        <v>88</v>
      </c>
      <c r="J289" s="171" t="s">
        <v>1237</v>
      </c>
      <c r="K289" s="185">
        <v>30</v>
      </c>
      <c r="L289" s="185">
        <v>30</v>
      </c>
      <c r="M289" s="185">
        <v>30</v>
      </c>
      <c r="N289" s="186">
        <v>0</v>
      </c>
      <c r="O289" s="186">
        <v>0</v>
      </c>
      <c r="P289" s="186">
        <v>0</v>
      </c>
      <c r="Q289" s="419">
        <v>1</v>
      </c>
      <c r="R289" s="419">
        <v>370</v>
      </c>
      <c r="S289" s="379">
        <v>1060</v>
      </c>
      <c r="T289" s="419">
        <v>0</v>
      </c>
      <c r="U289" s="379">
        <v>83</v>
      </c>
      <c r="V289" s="379">
        <v>248</v>
      </c>
      <c r="W289" s="171" t="s">
        <v>1238</v>
      </c>
      <c r="X289" s="171" t="s">
        <v>1239</v>
      </c>
      <c r="Y289" s="172">
        <v>2022.4</v>
      </c>
      <c r="Z289" s="184" t="s">
        <v>92</v>
      </c>
      <c r="AA289" s="380" t="s">
        <v>125</v>
      </c>
      <c r="AB289" s="385" t="s">
        <v>125</v>
      </c>
      <c r="AC289" s="173"/>
    </row>
    <row r="290" s="62" customFormat="1" ht="24" hidden="1" spans="1:29">
      <c r="A290" s="366">
        <v>285</v>
      </c>
      <c r="B290" s="380" t="s">
        <v>1240</v>
      </c>
      <c r="C290" s="171" t="s">
        <v>82</v>
      </c>
      <c r="D290" s="375" t="s">
        <v>83</v>
      </c>
      <c r="E290" s="367" t="s">
        <v>321</v>
      </c>
      <c r="F290" s="173" t="s">
        <v>85</v>
      </c>
      <c r="G290" s="380" t="s">
        <v>125</v>
      </c>
      <c r="H290" s="173" t="s">
        <v>1133</v>
      </c>
      <c r="I290" s="173" t="s">
        <v>88</v>
      </c>
      <c r="J290" s="171" t="s">
        <v>1241</v>
      </c>
      <c r="K290" s="185">
        <v>20</v>
      </c>
      <c r="L290" s="185">
        <v>20</v>
      </c>
      <c r="M290" s="185">
        <v>20</v>
      </c>
      <c r="N290" s="186">
        <v>0</v>
      </c>
      <c r="O290" s="186">
        <v>0</v>
      </c>
      <c r="P290" s="186">
        <v>0</v>
      </c>
      <c r="Q290" s="419">
        <v>1</v>
      </c>
      <c r="R290" s="419">
        <v>733</v>
      </c>
      <c r="S290" s="379">
        <v>2378</v>
      </c>
      <c r="T290" s="419">
        <v>0</v>
      </c>
      <c r="U290" s="379">
        <v>98</v>
      </c>
      <c r="V290" s="379">
        <v>297</v>
      </c>
      <c r="W290" s="171" t="s">
        <v>1242</v>
      </c>
      <c r="X290" s="171" t="s">
        <v>1243</v>
      </c>
      <c r="Y290" s="172">
        <v>2022.4</v>
      </c>
      <c r="Z290" s="184" t="s">
        <v>92</v>
      </c>
      <c r="AA290" s="380" t="s">
        <v>125</v>
      </c>
      <c r="AB290" s="385" t="s">
        <v>125</v>
      </c>
      <c r="AC290" s="173"/>
    </row>
    <row r="291" s="62" customFormat="1" ht="24" hidden="1" spans="1:29">
      <c r="A291" s="366">
        <v>286</v>
      </c>
      <c r="B291" s="380" t="s">
        <v>1244</v>
      </c>
      <c r="C291" s="171" t="s">
        <v>483</v>
      </c>
      <c r="D291" s="171" t="s">
        <v>484</v>
      </c>
      <c r="E291" s="171" t="s">
        <v>485</v>
      </c>
      <c r="F291" s="173" t="s">
        <v>85</v>
      </c>
      <c r="G291" s="380" t="s">
        <v>125</v>
      </c>
      <c r="H291" s="173" t="s">
        <v>1133</v>
      </c>
      <c r="I291" s="173" t="s">
        <v>88</v>
      </c>
      <c r="J291" s="171" t="s">
        <v>1245</v>
      </c>
      <c r="K291" s="185">
        <v>35</v>
      </c>
      <c r="L291" s="185">
        <v>35</v>
      </c>
      <c r="M291" s="185">
        <v>35</v>
      </c>
      <c r="N291" s="186">
        <v>0</v>
      </c>
      <c r="O291" s="186">
        <v>0</v>
      </c>
      <c r="P291" s="186">
        <v>0</v>
      </c>
      <c r="Q291" s="419">
        <v>1</v>
      </c>
      <c r="R291" s="419">
        <v>460</v>
      </c>
      <c r="S291" s="379">
        <v>1500</v>
      </c>
      <c r="T291" s="419">
        <v>0</v>
      </c>
      <c r="U291" s="379">
        <v>98</v>
      </c>
      <c r="V291" s="379">
        <v>297</v>
      </c>
      <c r="W291" s="171" t="s">
        <v>1246</v>
      </c>
      <c r="X291" s="380" t="s">
        <v>1247</v>
      </c>
      <c r="Y291" s="172">
        <v>2022.4</v>
      </c>
      <c r="Z291" s="184" t="s">
        <v>92</v>
      </c>
      <c r="AA291" s="380" t="s">
        <v>125</v>
      </c>
      <c r="AB291" s="385" t="s">
        <v>125</v>
      </c>
      <c r="AC291" s="173"/>
    </row>
    <row r="292" s="62" customFormat="1" ht="36" hidden="1" spans="1:29">
      <c r="A292" s="366">
        <v>287</v>
      </c>
      <c r="B292" s="380" t="s">
        <v>1248</v>
      </c>
      <c r="C292" s="171" t="s">
        <v>483</v>
      </c>
      <c r="D292" s="171" t="s">
        <v>484</v>
      </c>
      <c r="E292" s="171" t="s">
        <v>1249</v>
      </c>
      <c r="F292" s="173" t="s">
        <v>85</v>
      </c>
      <c r="G292" s="380" t="s">
        <v>125</v>
      </c>
      <c r="H292" s="173" t="s">
        <v>1133</v>
      </c>
      <c r="I292" s="173" t="s">
        <v>88</v>
      </c>
      <c r="J292" s="383" t="s">
        <v>1250</v>
      </c>
      <c r="K292" s="185">
        <v>10</v>
      </c>
      <c r="L292" s="185">
        <v>10</v>
      </c>
      <c r="M292" s="186">
        <v>10</v>
      </c>
      <c r="N292" s="186">
        <v>0</v>
      </c>
      <c r="O292" s="186">
        <v>0</v>
      </c>
      <c r="P292" s="186">
        <v>0</v>
      </c>
      <c r="Q292" s="419">
        <v>1</v>
      </c>
      <c r="R292" s="419">
        <v>733</v>
      </c>
      <c r="S292" s="379">
        <v>2378</v>
      </c>
      <c r="T292" s="419">
        <v>0</v>
      </c>
      <c r="U292" s="379">
        <v>98</v>
      </c>
      <c r="V292" s="379">
        <v>297</v>
      </c>
      <c r="W292" s="171" t="s">
        <v>1251</v>
      </c>
      <c r="X292" s="380" t="s">
        <v>1252</v>
      </c>
      <c r="Y292" s="172">
        <v>2022.4</v>
      </c>
      <c r="Z292" s="184" t="s">
        <v>92</v>
      </c>
      <c r="AA292" s="380" t="s">
        <v>125</v>
      </c>
      <c r="AB292" s="385" t="s">
        <v>125</v>
      </c>
      <c r="AC292" s="173"/>
    </row>
    <row r="293" s="62" customFormat="1" ht="24" hidden="1" spans="1:29">
      <c r="A293" s="366">
        <v>288</v>
      </c>
      <c r="B293" s="380" t="s">
        <v>1253</v>
      </c>
      <c r="C293" s="171" t="s">
        <v>483</v>
      </c>
      <c r="D293" s="171" t="s">
        <v>484</v>
      </c>
      <c r="E293" s="171" t="s">
        <v>1064</v>
      </c>
      <c r="F293" s="173" t="s">
        <v>600</v>
      </c>
      <c r="G293" s="380" t="s">
        <v>125</v>
      </c>
      <c r="H293" s="173" t="s">
        <v>1133</v>
      </c>
      <c r="I293" s="173" t="s">
        <v>88</v>
      </c>
      <c r="J293" s="380" t="s">
        <v>1254</v>
      </c>
      <c r="K293" s="185">
        <v>5</v>
      </c>
      <c r="L293" s="185">
        <v>5</v>
      </c>
      <c r="M293" s="185">
        <v>5</v>
      </c>
      <c r="N293" s="186">
        <v>0</v>
      </c>
      <c r="O293" s="186">
        <v>0</v>
      </c>
      <c r="P293" s="186">
        <v>0</v>
      </c>
      <c r="Q293" s="419">
        <v>1</v>
      </c>
      <c r="R293" s="419">
        <v>733</v>
      </c>
      <c r="S293" s="379">
        <v>2378</v>
      </c>
      <c r="T293" s="419">
        <v>0</v>
      </c>
      <c r="U293" s="379">
        <v>98</v>
      </c>
      <c r="V293" s="379">
        <v>297</v>
      </c>
      <c r="W293" s="380" t="s">
        <v>1255</v>
      </c>
      <c r="X293" s="380" t="s">
        <v>1252</v>
      </c>
      <c r="Y293" s="172">
        <v>2022.4</v>
      </c>
      <c r="Z293" s="184" t="s">
        <v>92</v>
      </c>
      <c r="AA293" s="380" t="s">
        <v>125</v>
      </c>
      <c r="AB293" s="385" t="s">
        <v>125</v>
      </c>
      <c r="AC293" s="173"/>
    </row>
    <row r="294" s="62" customFormat="1" ht="120" hidden="1" spans="1:29">
      <c r="A294" s="366">
        <v>289</v>
      </c>
      <c r="B294" s="397" t="s">
        <v>1256</v>
      </c>
      <c r="C294" s="368" t="s">
        <v>476</v>
      </c>
      <c r="D294" s="368" t="s">
        <v>1257</v>
      </c>
      <c r="E294" s="375" t="s">
        <v>1258</v>
      </c>
      <c r="F294" s="173" t="s">
        <v>600</v>
      </c>
      <c r="G294" s="368" t="s">
        <v>1259</v>
      </c>
      <c r="H294" s="433" t="s">
        <v>158</v>
      </c>
      <c r="I294" s="433" t="s">
        <v>88</v>
      </c>
      <c r="J294" s="397" t="s">
        <v>1260</v>
      </c>
      <c r="K294" s="185">
        <v>25</v>
      </c>
      <c r="L294" s="395">
        <v>25</v>
      </c>
      <c r="M294" s="395">
        <v>0</v>
      </c>
      <c r="N294" s="395">
        <v>25</v>
      </c>
      <c r="O294" s="395">
        <v>0</v>
      </c>
      <c r="P294" s="395">
        <v>0</v>
      </c>
      <c r="Q294" s="441">
        <v>0</v>
      </c>
      <c r="R294" s="441">
        <v>50</v>
      </c>
      <c r="S294" s="441">
        <v>50</v>
      </c>
      <c r="T294" s="441">
        <v>0</v>
      </c>
      <c r="U294" s="441">
        <v>0</v>
      </c>
      <c r="V294" s="441">
        <v>0</v>
      </c>
      <c r="W294" s="397" t="s">
        <v>1261</v>
      </c>
      <c r="X294" s="397" t="s">
        <v>1262</v>
      </c>
      <c r="Y294" s="172">
        <v>2022.4</v>
      </c>
      <c r="Z294" s="184" t="s">
        <v>92</v>
      </c>
      <c r="AA294" s="450" t="s">
        <v>1263</v>
      </c>
      <c r="AB294" s="450" t="s">
        <v>1264</v>
      </c>
      <c r="AC294" s="450"/>
    </row>
    <row r="295" s="62" customFormat="1" ht="36" hidden="1" spans="1:29">
      <c r="A295" s="366">
        <v>290</v>
      </c>
      <c r="B295" s="171" t="s">
        <v>1265</v>
      </c>
      <c r="C295" s="368" t="s">
        <v>476</v>
      </c>
      <c r="D295" s="368" t="s">
        <v>1257</v>
      </c>
      <c r="E295" s="368" t="s">
        <v>1266</v>
      </c>
      <c r="F295" s="385" t="s">
        <v>1267</v>
      </c>
      <c r="G295" s="173" t="s">
        <v>1268</v>
      </c>
      <c r="H295" s="173" t="s">
        <v>158</v>
      </c>
      <c r="I295" s="390" t="s">
        <v>88</v>
      </c>
      <c r="J295" s="174" t="s">
        <v>1269</v>
      </c>
      <c r="K295" s="185">
        <v>230.65</v>
      </c>
      <c r="L295" s="437">
        <v>230.65</v>
      </c>
      <c r="M295" s="437">
        <v>0</v>
      </c>
      <c r="N295" s="437">
        <v>230.65</v>
      </c>
      <c r="O295" s="438">
        <v>0</v>
      </c>
      <c r="P295" s="438">
        <v>0</v>
      </c>
      <c r="Q295" s="191">
        <v>0</v>
      </c>
      <c r="R295" s="191">
        <v>95</v>
      </c>
      <c r="S295" s="191">
        <v>423</v>
      </c>
      <c r="T295" s="191">
        <v>0</v>
      </c>
      <c r="U295" s="191">
        <v>95</v>
      </c>
      <c r="V295" s="191">
        <v>423</v>
      </c>
      <c r="W295" s="174" t="s">
        <v>1270</v>
      </c>
      <c r="X295" s="174" t="s">
        <v>1271</v>
      </c>
      <c r="Y295" s="172">
        <v>2022.4</v>
      </c>
      <c r="Z295" s="184" t="s">
        <v>92</v>
      </c>
      <c r="AA295" s="172" t="s">
        <v>1272</v>
      </c>
      <c r="AB295" s="172" t="s">
        <v>1272</v>
      </c>
      <c r="AC295" s="402"/>
    </row>
    <row r="296" s="62" customFormat="1" ht="24" hidden="1" spans="1:29">
      <c r="A296" s="366">
        <v>291</v>
      </c>
      <c r="B296" s="174" t="s">
        <v>1273</v>
      </c>
      <c r="C296" s="171" t="s">
        <v>483</v>
      </c>
      <c r="D296" s="171" t="s">
        <v>484</v>
      </c>
      <c r="E296" s="171" t="s">
        <v>485</v>
      </c>
      <c r="F296" s="173" t="s">
        <v>85</v>
      </c>
      <c r="G296" s="172" t="s">
        <v>86</v>
      </c>
      <c r="H296" s="389" t="s">
        <v>642</v>
      </c>
      <c r="I296" s="433" t="s">
        <v>88</v>
      </c>
      <c r="J296" s="174" t="s">
        <v>1273</v>
      </c>
      <c r="K296" s="185">
        <v>280</v>
      </c>
      <c r="L296" s="395">
        <v>280</v>
      </c>
      <c r="M296" s="395">
        <v>280</v>
      </c>
      <c r="N296" s="395">
        <v>0</v>
      </c>
      <c r="O296" s="395">
        <v>0</v>
      </c>
      <c r="P296" s="395">
        <v>0</v>
      </c>
      <c r="Q296" s="442">
        <v>1</v>
      </c>
      <c r="R296" s="442">
        <v>152</v>
      </c>
      <c r="S296" s="442">
        <v>1023</v>
      </c>
      <c r="T296" s="442">
        <v>1</v>
      </c>
      <c r="U296" s="442">
        <v>50</v>
      </c>
      <c r="V296" s="442">
        <v>192</v>
      </c>
      <c r="W296" s="397" t="s">
        <v>488</v>
      </c>
      <c r="X296" s="397" t="s">
        <v>488</v>
      </c>
      <c r="Y296" s="433">
        <v>2022.4</v>
      </c>
      <c r="Z296" s="433">
        <v>2022.8</v>
      </c>
      <c r="AA296" s="402" t="s">
        <v>489</v>
      </c>
      <c r="AB296" s="389" t="s">
        <v>642</v>
      </c>
      <c r="AC296" s="450" t="s">
        <v>1274</v>
      </c>
    </row>
    <row r="297" s="62" customFormat="1" ht="24" hidden="1" spans="1:29">
      <c r="A297" s="366">
        <v>292</v>
      </c>
      <c r="B297" s="174" t="s">
        <v>1275</v>
      </c>
      <c r="C297" s="171" t="s">
        <v>483</v>
      </c>
      <c r="D297" s="171" t="s">
        <v>484</v>
      </c>
      <c r="E297" s="171" t="s">
        <v>485</v>
      </c>
      <c r="F297" s="173" t="s">
        <v>85</v>
      </c>
      <c r="G297" s="172" t="s">
        <v>132</v>
      </c>
      <c r="H297" s="389" t="s">
        <v>1112</v>
      </c>
      <c r="I297" s="433" t="s">
        <v>1276</v>
      </c>
      <c r="J297" s="174" t="s">
        <v>1275</v>
      </c>
      <c r="K297" s="185">
        <v>170</v>
      </c>
      <c r="L297" s="439">
        <v>170</v>
      </c>
      <c r="M297" s="439">
        <v>170</v>
      </c>
      <c r="N297" s="395">
        <v>0</v>
      </c>
      <c r="O297" s="395">
        <v>0</v>
      </c>
      <c r="P297" s="395">
        <v>0</v>
      </c>
      <c r="Q297" s="442">
        <v>1</v>
      </c>
      <c r="R297" s="442">
        <v>498</v>
      </c>
      <c r="S297" s="442">
        <v>1305</v>
      </c>
      <c r="T297" s="442">
        <v>1</v>
      </c>
      <c r="U297" s="442">
        <v>96</v>
      </c>
      <c r="V297" s="442">
        <v>305</v>
      </c>
      <c r="W297" s="397" t="s">
        <v>488</v>
      </c>
      <c r="X297" s="397" t="s">
        <v>488</v>
      </c>
      <c r="Y297" s="433">
        <v>2022.4</v>
      </c>
      <c r="Z297" s="433">
        <v>2022.8</v>
      </c>
      <c r="AA297" s="402" t="s">
        <v>489</v>
      </c>
      <c r="AB297" s="389" t="s">
        <v>1112</v>
      </c>
      <c r="AC297" s="450" t="s">
        <v>1274</v>
      </c>
    </row>
    <row r="298" s="62" customFormat="1" ht="24" hidden="1" spans="1:29">
      <c r="A298" s="366">
        <v>293</v>
      </c>
      <c r="B298" s="174" t="s">
        <v>1277</v>
      </c>
      <c r="C298" s="171" t="s">
        <v>483</v>
      </c>
      <c r="D298" s="171" t="s">
        <v>484</v>
      </c>
      <c r="E298" s="171" t="s">
        <v>485</v>
      </c>
      <c r="F298" s="173" t="s">
        <v>85</v>
      </c>
      <c r="G298" s="172" t="s">
        <v>147</v>
      </c>
      <c r="H298" s="389" t="s">
        <v>1278</v>
      </c>
      <c r="I298" s="433" t="s">
        <v>1276</v>
      </c>
      <c r="J298" s="174" t="s">
        <v>1277</v>
      </c>
      <c r="K298" s="185">
        <v>380</v>
      </c>
      <c r="L298" s="439">
        <v>380</v>
      </c>
      <c r="M298" s="439">
        <v>380</v>
      </c>
      <c r="N298" s="395">
        <v>0</v>
      </c>
      <c r="O298" s="395">
        <v>0</v>
      </c>
      <c r="P298" s="395">
        <v>0</v>
      </c>
      <c r="Q298" s="442">
        <v>1</v>
      </c>
      <c r="R298" s="442">
        <v>394</v>
      </c>
      <c r="S298" s="442">
        <v>890</v>
      </c>
      <c r="T298" s="442">
        <v>1</v>
      </c>
      <c r="U298" s="442">
        <v>94</v>
      </c>
      <c r="V298" s="442">
        <v>345</v>
      </c>
      <c r="W298" s="397" t="s">
        <v>488</v>
      </c>
      <c r="X298" s="397" t="s">
        <v>488</v>
      </c>
      <c r="Y298" s="433">
        <v>2022.4</v>
      </c>
      <c r="Z298" s="433">
        <v>2022.8</v>
      </c>
      <c r="AA298" s="402" t="s">
        <v>489</v>
      </c>
      <c r="AB298" s="389" t="s">
        <v>1278</v>
      </c>
      <c r="AC298" s="450" t="s">
        <v>1274</v>
      </c>
    </row>
    <row r="299" s="62" customFormat="1" ht="24" hidden="1" spans="1:29">
      <c r="A299" s="366">
        <v>294</v>
      </c>
      <c r="B299" s="174" t="s">
        <v>1279</v>
      </c>
      <c r="C299" s="171" t="s">
        <v>483</v>
      </c>
      <c r="D299" s="171" t="s">
        <v>484</v>
      </c>
      <c r="E299" s="171" t="s">
        <v>485</v>
      </c>
      <c r="F299" s="173" t="s">
        <v>85</v>
      </c>
      <c r="G299" s="172" t="s">
        <v>86</v>
      </c>
      <c r="H299" s="389" t="s">
        <v>642</v>
      </c>
      <c r="I299" s="433" t="s">
        <v>88</v>
      </c>
      <c r="J299" s="174" t="s">
        <v>1279</v>
      </c>
      <c r="K299" s="185">
        <v>150</v>
      </c>
      <c r="L299" s="439">
        <v>150</v>
      </c>
      <c r="M299" s="439">
        <v>150</v>
      </c>
      <c r="N299" s="395">
        <v>0</v>
      </c>
      <c r="O299" s="395">
        <v>0</v>
      </c>
      <c r="P299" s="395">
        <v>0</v>
      </c>
      <c r="Q299" s="442">
        <v>1</v>
      </c>
      <c r="R299" s="442">
        <v>152</v>
      </c>
      <c r="S299" s="442">
        <v>1023</v>
      </c>
      <c r="T299" s="442">
        <v>1</v>
      </c>
      <c r="U299" s="442">
        <v>50</v>
      </c>
      <c r="V299" s="442">
        <v>192</v>
      </c>
      <c r="W299" s="397" t="s">
        <v>488</v>
      </c>
      <c r="X299" s="397" t="s">
        <v>488</v>
      </c>
      <c r="Y299" s="433">
        <v>2022.4</v>
      </c>
      <c r="Z299" s="433">
        <v>2022.8</v>
      </c>
      <c r="AA299" s="402" t="s">
        <v>489</v>
      </c>
      <c r="AB299" s="389" t="s">
        <v>601</v>
      </c>
      <c r="AC299" s="450" t="s">
        <v>1274</v>
      </c>
    </row>
    <row r="300" s="62" customFormat="1" ht="24" hidden="1" spans="1:29">
      <c r="A300" s="366">
        <v>295</v>
      </c>
      <c r="B300" s="174" t="s">
        <v>1280</v>
      </c>
      <c r="C300" s="171" t="s">
        <v>483</v>
      </c>
      <c r="D300" s="171" t="s">
        <v>484</v>
      </c>
      <c r="E300" s="171" t="s">
        <v>485</v>
      </c>
      <c r="F300" s="173" t="s">
        <v>85</v>
      </c>
      <c r="G300" s="172" t="s">
        <v>86</v>
      </c>
      <c r="H300" s="389" t="s">
        <v>642</v>
      </c>
      <c r="I300" s="433" t="s">
        <v>88</v>
      </c>
      <c r="J300" s="174" t="s">
        <v>1280</v>
      </c>
      <c r="K300" s="185">
        <v>250</v>
      </c>
      <c r="L300" s="439">
        <v>250</v>
      </c>
      <c r="M300" s="439">
        <v>250</v>
      </c>
      <c r="N300" s="395">
        <v>0</v>
      </c>
      <c r="O300" s="395">
        <v>0</v>
      </c>
      <c r="P300" s="395">
        <v>0</v>
      </c>
      <c r="Q300" s="442">
        <v>1</v>
      </c>
      <c r="R300" s="442">
        <v>152</v>
      </c>
      <c r="S300" s="442">
        <v>1023</v>
      </c>
      <c r="T300" s="442">
        <v>1</v>
      </c>
      <c r="U300" s="442">
        <v>50</v>
      </c>
      <c r="V300" s="442">
        <v>192</v>
      </c>
      <c r="W300" s="397" t="s">
        <v>488</v>
      </c>
      <c r="X300" s="397" t="s">
        <v>488</v>
      </c>
      <c r="Y300" s="433">
        <v>2022.4</v>
      </c>
      <c r="Z300" s="433">
        <v>2022.8</v>
      </c>
      <c r="AA300" s="402" t="s">
        <v>489</v>
      </c>
      <c r="AB300" s="389" t="s">
        <v>601</v>
      </c>
      <c r="AC300" s="450" t="s">
        <v>1274</v>
      </c>
    </row>
    <row r="301" s="62" customFormat="1" ht="24" hidden="1" spans="1:29">
      <c r="A301" s="366">
        <v>296</v>
      </c>
      <c r="B301" s="174" t="s">
        <v>1281</v>
      </c>
      <c r="C301" s="171" t="s">
        <v>483</v>
      </c>
      <c r="D301" s="171" t="s">
        <v>484</v>
      </c>
      <c r="E301" s="171" t="s">
        <v>485</v>
      </c>
      <c r="F301" s="173" t="s">
        <v>85</v>
      </c>
      <c r="G301" s="172" t="s">
        <v>95</v>
      </c>
      <c r="H301" s="389" t="s">
        <v>601</v>
      </c>
      <c r="I301" s="433" t="s">
        <v>88</v>
      </c>
      <c r="J301" s="174" t="s">
        <v>1281</v>
      </c>
      <c r="K301" s="185">
        <v>400</v>
      </c>
      <c r="L301" s="439">
        <v>400</v>
      </c>
      <c r="M301" s="439">
        <v>400</v>
      </c>
      <c r="N301" s="395">
        <v>0</v>
      </c>
      <c r="O301" s="395">
        <v>0</v>
      </c>
      <c r="P301" s="395">
        <v>0</v>
      </c>
      <c r="Q301" s="442">
        <v>1</v>
      </c>
      <c r="R301" s="442">
        <v>152</v>
      </c>
      <c r="S301" s="442">
        <v>1023</v>
      </c>
      <c r="T301" s="442">
        <v>1</v>
      </c>
      <c r="U301" s="442">
        <v>72</v>
      </c>
      <c r="V301" s="442">
        <v>276</v>
      </c>
      <c r="W301" s="397" t="s">
        <v>488</v>
      </c>
      <c r="X301" s="397" t="s">
        <v>488</v>
      </c>
      <c r="Y301" s="433">
        <v>2022.4</v>
      </c>
      <c r="Z301" s="433">
        <v>2022.8</v>
      </c>
      <c r="AA301" s="402" t="s">
        <v>489</v>
      </c>
      <c r="AB301" s="389" t="s">
        <v>642</v>
      </c>
      <c r="AC301" s="450" t="s">
        <v>1274</v>
      </c>
    </row>
    <row r="302" s="62" customFormat="1" ht="24" spans="1:29">
      <c r="A302" s="366">
        <v>297</v>
      </c>
      <c r="B302" s="174" t="s">
        <v>1282</v>
      </c>
      <c r="C302" s="171" t="s">
        <v>483</v>
      </c>
      <c r="D302" s="171" t="s">
        <v>670</v>
      </c>
      <c r="E302" s="375" t="s">
        <v>1081</v>
      </c>
      <c r="F302" s="173" t="s">
        <v>85</v>
      </c>
      <c r="G302" s="368" t="s">
        <v>140</v>
      </c>
      <c r="H302" s="433" t="s">
        <v>158</v>
      </c>
      <c r="I302" s="433" t="s">
        <v>88</v>
      </c>
      <c r="J302" s="397" t="s">
        <v>1283</v>
      </c>
      <c r="K302" s="185">
        <v>200</v>
      </c>
      <c r="L302" s="172">
        <v>200</v>
      </c>
      <c r="M302" s="172">
        <v>200</v>
      </c>
      <c r="N302" s="395">
        <v>0</v>
      </c>
      <c r="O302" s="395">
        <v>0</v>
      </c>
      <c r="P302" s="395">
        <v>0</v>
      </c>
      <c r="Q302" s="442">
        <v>3</v>
      </c>
      <c r="R302" s="442">
        <v>560</v>
      </c>
      <c r="S302" s="442">
        <v>2162</v>
      </c>
      <c r="T302" s="442">
        <v>2</v>
      </c>
      <c r="U302" s="442">
        <v>189</v>
      </c>
      <c r="V302" s="442">
        <v>826</v>
      </c>
      <c r="W302" s="397" t="s">
        <v>1284</v>
      </c>
      <c r="X302" s="380" t="s">
        <v>1285</v>
      </c>
      <c r="Y302" s="173">
        <v>2022.3</v>
      </c>
      <c r="Z302" s="173">
        <v>2022.12</v>
      </c>
      <c r="AA302" s="442" t="s">
        <v>98</v>
      </c>
      <c r="AB302" s="442" t="s">
        <v>98</v>
      </c>
      <c r="AC302" s="450" t="s">
        <v>1274</v>
      </c>
    </row>
    <row r="303" s="62" customFormat="1" ht="36" spans="1:29">
      <c r="A303" s="366">
        <v>298</v>
      </c>
      <c r="B303" s="174" t="s">
        <v>1286</v>
      </c>
      <c r="C303" s="171" t="s">
        <v>483</v>
      </c>
      <c r="D303" s="171" t="s">
        <v>670</v>
      </c>
      <c r="E303" s="375" t="s">
        <v>1081</v>
      </c>
      <c r="F303" s="173" t="s">
        <v>85</v>
      </c>
      <c r="G303" s="368" t="s">
        <v>116</v>
      </c>
      <c r="H303" s="433" t="s">
        <v>158</v>
      </c>
      <c r="I303" s="433" t="s">
        <v>88</v>
      </c>
      <c r="J303" s="397" t="s">
        <v>1283</v>
      </c>
      <c r="K303" s="185">
        <v>140</v>
      </c>
      <c r="L303" s="172">
        <v>140</v>
      </c>
      <c r="M303" s="172">
        <v>140</v>
      </c>
      <c r="N303" s="395">
        <v>0</v>
      </c>
      <c r="O303" s="395">
        <v>0</v>
      </c>
      <c r="P303" s="395">
        <v>0</v>
      </c>
      <c r="Q303" s="442">
        <v>2</v>
      </c>
      <c r="R303" s="442">
        <v>360</v>
      </c>
      <c r="S303" s="442">
        <v>1600</v>
      </c>
      <c r="T303" s="442">
        <v>2</v>
      </c>
      <c r="U303" s="442">
        <v>135</v>
      </c>
      <c r="V303" s="442">
        <v>600</v>
      </c>
      <c r="W303" s="397" t="s">
        <v>1284</v>
      </c>
      <c r="X303" s="380" t="s">
        <v>1287</v>
      </c>
      <c r="Y303" s="173">
        <v>2022.3</v>
      </c>
      <c r="Z303" s="173">
        <v>2022.12</v>
      </c>
      <c r="AA303" s="442" t="s">
        <v>98</v>
      </c>
      <c r="AB303" s="442" t="s">
        <v>98</v>
      </c>
      <c r="AC303" s="450" t="s">
        <v>1274</v>
      </c>
    </row>
    <row r="304" s="62" customFormat="1" ht="24" hidden="1" spans="1:29">
      <c r="A304" s="366">
        <v>299</v>
      </c>
      <c r="B304" s="397" t="s">
        <v>1288</v>
      </c>
      <c r="C304" s="171" t="s">
        <v>483</v>
      </c>
      <c r="D304" s="171" t="s">
        <v>484</v>
      </c>
      <c r="E304" s="171" t="s">
        <v>1064</v>
      </c>
      <c r="F304" s="173" t="s">
        <v>85</v>
      </c>
      <c r="G304" s="368" t="s">
        <v>151</v>
      </c>
      <c r="H304" s="433" t="s">
        <v>1289</v>
      </c>
      <c r="I304" s="433" t="s">
        <v>88</v>
      </c>
      <c r="J304" s="397" t="s">
        <v>1290</v>
      </c>
      <c r="K304" s="185">
        <v>40</v>
      </c>
      <c r="L304" s="395">
        <v>40</v>
      </c>
      <c r="M304" s="395">
        <v>40</v>
      </c>
      <c r="N304" s="395">
        <v>0</v>
      </c>
      <c r="O304" s="395">
        <v>0</v>
      </c>
      <c r="P304" s="395">
        <v>0</v>
      </c>
      <c r="Q304" s="443">
        <v>1</v>
      </c>
      <c r="R304" s="443">
        <v>88</v>
      </c>
      <c r="S304" s="443">
        <v>360</v>
      </c>
      <c r="T304" s="443">
        <v>1</v>
      </c>
      <c r="U304" s="443">
        <v>32</v>
      </c>
      <c r="V304" s="443">
        <v>135</v>
      </c>
      <c r="W304" s="397" t="s">
        <v>1291</v>
      </c>
      <c r="X304" s="380" t="s">
        <v>1292</v>
      </c>
      <c r="Y304" s="173">
        <v>2022.3</v>
      </c>
      <c r="Z304" s="173">
        <v>2022.12</v>
      </c>
      <c r="AA304" s="172" t="s">
        <v>208</v>
      </c>
      <c r="AB304" s="380" t="s">
        <v>208</v>
      </c>
      <c r="AC304" s="450" t="s">
        <v>1293</v>
      </c>
    </row>
    <row r="305" s="62" customFormat="1" ht="48" hidden="1" spans="1:29">
      <c r="A305" s="366">
        <v>300</v>
      </c>
      <c r="B305" s="380" t="s">
        <v>1294</v>
      </c>
      <c r="C305" s="171" t="s">
        <v>82</v>
      </c>
      <c r="D305" s="171" t="s">
        <v>156</v>
      </c>
      <c r="E305" s="171" t="s">
        <v>157</v>
      </c>
      <c r="F305" s="173" t="s">
        <v>85</v>
      </c>
      <c r="G305" s="434" t="s">
        <v>140</v>
      </c>
      <c r="H305" s="173" t="s">
        <v>1055</v>
      </c>
      <c r="I305" s="433" t="s">
        <v>88</v>
      </c>
      <c r="J305" s="380" t="s">
        <v>1295</v>
      </c>
      <c r="K305" s="185">
        <v>20</v>
      </c>
      <c r="L305" s="185">
        <v>20</v>
      </c>
      <c r="M305" s="185">
        <v>20</v>
      </c>
      <c r="N305" s="185">
        <v>0</v>
      </c>
      <c r="O305" s="185">
        <v>0</v>
      </c>
      <c r="P305" s="185">
        <v>0</v>
      </c>
      <c r="Q305" s="173">
        <v>1</v>
      </c>
      <c r="R305" s="173">
        <v>43</v>
      </c>
      <c r="S305" s="173">
        <v>126</v>
      </c>
      <c r="T305" s="173">
        <v>1</v>
      </c>
      <c r="U305" s="173">
        <v>4</v>
      </c>
      <c r="V305" s="173">
        <v>13</v>
      </c>
      <c r="W305" s="380" t="s">
        <v>1296</v>
      </c>
      <c r="X305" s="380" t="s">
        <v>1297</v>
      </c>
      <c r="Y305" s="173">
        <v>2022.3</v>
      </c>
      <c r="Z305" s="173">
        <v>2022.12</v>
      </c>
      <c r="AA305" s="433" t="s">
        <v>140</v>
      </c>
      <c r="AB305" s="173" t="s">
        <v>1055</v>
      </c>
      <c r="AC305" s="450" t="s">
        <v>1293</v>
      </c>
    </row>
    <row r="306" s="62" customFormat="1" ht="36" hidden="1" spans="1:29">
      <c r="A306" s="366">
        <v>301</v>
      </c>
      <c r="B306" s="174" t="s">
        <v>1298</v>
      </c>
      <c r="C306" s="171" t="s">
        <v>483</v>
      </c>
      <c r="D306" s="171" t="s">
        <v>484</v>
      </c>
      <c r="E306" s="171" t="s">
        <v>485</v>
      </c>
      <c r="F306" s="173" t="s">
        <v>85</v>
      </c>
      <c r="G306" s="172" t="s">
        <v>112</v>
      </c>
      <c r="H306" s="435" t="s">
        <v>926</v>
      </c>
      <c r="I306" s="433" t="s">
        <v>1276</v>
      </c>
      <c r="J306" s="397" t="s">
        <v>1299</v>
      </c>
      <c r="K306" s="185">
        <v>35</v>
      </c>
      <c r="L306" s="395">
        <v>35</v>
      </c>
      <c r="M306" s="395">
        <v>0</v>
      </c>
      <c r="N306" s="395">
        <v>35</v>
      </c>
      <c r="O306" s="395">
        <v>0</v>
      </c>
      <c r="P306" s="395">
        <v>0</v>
      </c>
      <c r="Q306" s="191">
        <v>1</v>
      </c>
      <c r="R306" s="191">
        <v>553</v>
      </c>
      <c r="S306" s="191">
        <v>1875</v>
      </c>
      <c r="T306" s="191">
        <v>1</v>
      </c>
      <c r="U306" s="191">
        <v>92</v>
      </c>
      <c r="V306" s="191">
        <v>330</v>
      </c>
      <c r="W306" s="444" t="s">
        <v>1300</v>
      </c>
      <c r="X306" s="380" t="s">
        <v>1301</v>
      </c>
      <c r="Y306" s="173">
        <v>2022.3</v>
      </c>
      <c r="Z306" s="173">
        <v>2022.12</v>
      </c>
      <c r="AA306" s="402" t="s">
        <v>489</v>
      </c>
      <c r="AB306" s="172" t="s">
        <v>926</v>
      </c>
      <c r="AC306" s="442"/>
    </row>
    <row r="307" s="62" customFormat="1" ht="36" hidden="1" spans="1:29">
      <c r="A307" s="366">
        <v>302</v>
      </c>
      <c r="B307" s="174" t="s">
        <v>1302</v>
      </c>
      <c r="C307" s="171" t="s">
        <v>483</v>
      </c>
      <c r="D307" s="171" t="s">
        <v>484</v>
      </c>
      <c r="E307" s="171" t="s">
        <v>485</v>
      </c>
      <c r="F307" s="173" t="s">
        <v>85</v>
      </c>
      <c r="G307" s="172" t="s">
        <v>120</v>
      </c>
      <c r="H307" s="368" t="s">
        <v>1303</v>
      </c>
      <c r="I307" s="433" t="s">
        <v>1276</v>
      </c>
      <c r="J307" s="397" t="s">
        <v>1304</v>
      </c>
      <c r="K307" s="185">
        <v>46</v>
      </c>
      <c r="L307" s="395">
        <v>46</v>
      </c>
      <c r="M307" s="395">
        <v>0</v>
      </c>
      <c r="N307" s="395">
        <v>46</v>
      </c>
      <c r="O307" s="395">
        <v>0</v>
      </c>
      <c r="P307" s="395">
        <v>0</v>
      </c>
      <c r="Q307" s="191">
        <v>1</v>
      </c>
      <c r="R307" s="191">
        <v>653</v>
      </c>
      <c r="S307" s="191">
        <v>1705</v>
      </c>
      <c r="T307" s="191">
        <v>0</v>
      </c>
      <c r="U307" s="191">
        <v>55</v>
      </c>
      <c r="V307" s="191">
        <v>213</v>
      </c>
      <c r="W307" s="171" t="s">
        <v>1305</v>
      </c>
      <c r="X307" s="192" t="s">
        <v>1107</v>
      </c>
      <c r="Y307" s="173">
        <v>2022.3</v>
      </c>
      <c r="Z307" s="173">
        <v>2022.12</v>
      </c>
      <c r="AA307" s="402" t="s">
        <v>489</v>
      </c>
      <c r="AB307" s="172" t="s">
        <v>1106</v>
      </c>
      <c r="AC307" s="442"/>
    </row>
    <row r="308" s="62" customFormat="1" ht="36" hidden="1" spans="1:29">
      <c r="A308" s="366">
        <v>303</v>
      </c>
      <c r="B308" s="174" t="s">
        <v>1306</v>
      </c>
      <c r="C308" s="171" t="s">
        <v>483</v>
      </c>
      <c r="D308" s="171" t="s">
        <v>484</v>
      </c>
      <c r="E308" s="171" t="s">
        <v>485</v>
      </c>
      <c r="F308" s="173" t="s">
        <v>85</v>
      </c>
      <c r="G308" s="172" t="s">
        <v>137</v>
      </c>
      <c r="H308" s="368" t="s">
        <v>1307</v>
      </c>
      <c r="I308" s="433" t="s">
        <v>1276</v>
      </c>
      <c r="J308" s="397" t="s">
        <v>1308</v>
      </c>
      <c r="K308" s="185">
        <v>40</v>
      </c>
      <c r="L308" s="395">
        <v>40</v>
      </c>
      <c r="M308" s="395">
        <v>0</v>
      </c>
      <c r="N308" s="395">
        <v>40</v>
      </c>
      <c r="O308" s="395">
        <v>0</v>
      </c>
      <c r="P308" s="395">
        <v>0</v>
      </c>
      <c r="Q308" s="442">
        <v>1</v>
      </c>
      <c r="R308" s="442">
        <v>260</v>
      </c>
      <c r="S308" s="442">
        <v>1106</v>
      </c>
      <c r="T308" s="442">
        <v>1</v>
      </c>
      <c r="U308" s="442">
        <v>28</v>
      </c>
      <c r="V308" s="442">
        <v>112</v>
      </c>
      <c r="W308" s="445" t="s">
        <v>1309</v>
      </c>
      <c r="X308" s="397" t="s">
        <v>1310</v>
      </c>
      <c r="Y308" s="173">
        <v>2022.3</v>
      </c>
      <c r="Z308" s="173">
        <v>2022.12</v>
      </c>
      <c r="AA308" s="402" t="s">
        <v>489</v>
      </c>
      <c r="AB308" s="442" t="s">
        <v>1307</v>
      </c>
      <c r="AC308" s="442"/>
    </row>
    <row r="309" s="62" customFormat="1" ht="36" hidden="1" spans="1:29">
      <c r="A309" s="366">
        <v>304</v>
      </c>
      <c r="B309" s="174" t="s">
        <v>1311</v>
      </c>
      <c r="C309" s="171" t="s">
        <v>483</v>
      </c>
      <c r="D309" s="171" t="s">
        <v>484</v>
      </c>
      <c r="E309" s="171" t="s">
        <v>485</v>
      </c>
      <c r="F309" s="173" t="s">
        <v>85</v>
      </c>
      <c r="G309" s="172" t="s">
        <v>116</v>
      </c>
      <c r="H309" s="368" t="s">
        <v>1312</v>
      </c>
      <c r="I309" s="433" t="s">
        <v>1276</v>
      </c>
      <c r="J309" s="397" t="s">
        <v>1313</v>
      </c>
      <c r="K309" s="185">
        <v>54</v>
      </c>
      <c r="L309" s="395">
        <v>54</v>
      </c>
      <c r="M309" s="395">
        <v>0</v>
      </c>
      <c r="N309" s="395">
        <v>54</v>
      </c>
      <c r="O309" s="395">
        <v>0</v>
      </c>
      <c r="P309" s="395">
        <v>0</v>
      </c>
      <c r="Q309" s="446">
        <v>1</v>
      </c>
      <c r="R309" s="446">
        <v>484</v>
      </c>
      <c r="S309" s="446">
        <v>1655</v>
      </c>
      <c r="T309" s="446">
        <v>1</v>
      </c>
      <c r="U309" s="446">
        <v>97</v>
      </c>
      <c r="V309" s="446">
        <v>361</v>
      </c>
      <c r="W309" s="383" t="s">
        <v>1314</v>
      </c>
      <c r="X309" s="383" t="s">
        <v>1315</v>
      </c>
      <c r="Y309" s="173">
        <v>2022.3</v>
      </c>
      <c r="Z309" s="173">
        <v>2022.12</v>
      </c>
      <c r="AA309" s="402" t="s">
        <v>489</v>
      </c>
      <c r="AB309" s="390" t="s">
        <v>116</v>
      </c>
      <c r="AC309" s="442"/>
    </row>
    <row r="310" s="62" customFormat="1" ht="36" hidden="1" spans="1:29">
      <c r="A310" s="366">
        <v>305</v>
      </c>
      <c r="B310" s="174" t="s">
        <v>1316</v>
      </c>
      <c r="C310" s="171" t="s">
        <v>483</v>
      </c>
      <c r="D310" s="171" t="s">
        <v>484</v>
      </c>
      <c r="E310" s="171" t="s">
        <v>485</v>
      </c>
      <c r="F310" s="173" t="s">
        <v>85</v>
      </c>
      <c r="G310" s="172" t="s">
        <v>129</v>
      </c>
      <c r="H310" s="368" t="s">
        <v>1317</v>
      </c>
      <c r="I310" s="433" t="s">
        <v>1276</v>
      </c>
      <c r="J310" s="397" t="s">
        <v>1318</v>
      </c>
      <c r="K310" s="185">
        <v>25</v>
      </c>
      <c r="L310" s="395">
        <v>25</v>
      </c>
      <c r="M310" s="395">
        <v>0</v>
      </c>
      <c r="N310" s="395">
        <v>25</v>
      </c>
      <c r="O310" s="395">
        <v>0</v>
      </c>
      <c r="P310" s="395">
        <v>0</v>
      </c>
      <c r="Q310" s="447">
        <v>1</v>
      </c>
      <c r="R310" s="447">
        <v>360</v>
      </c>
      <c r="S310" s="447">
        <v>1200</v>
      </c>
      <c r="T310" s="447">
        <v>1</v>
      </c>
      <c r="U310" s="447">
        <v>85</v>
      </c>
      <c r="V310" s="447">
        <v>238</v>
      </c>
      <c r="W310" s="448" t="s">
        <v>1319</v>
      </c>
      <c r="X310" s="380" t="s">
        <v>1320</v>
      </c>
      <c r="Y310" s="173">
        <v>2022.3</v>
      </c>
      <c r="Z310" s="173">
        <v>2022.12</v>
      </c>
      <c r="AA310" s="442" t="s">
        <v>489</v>
      </c>
      <c r="AB310" s="442" t="s">
        <v>489</v>
      </c>
      <c r="AC310" s="442"/>
    </row>
    <row r="311" s="62" customFormat="1" ht="36" hidden="1" spans="1:29">
      <c r="A311" s="366">
        <v>306</v>
      </c>
      <c r="B311" s="174" t="s">
        <v>1321</v>
      </c>
      <c r="C311" s="171" t="s">
        <v>483</v>
      </c>
      <c r="D311" s="171" t="s">
        <v>484</v>
      </c>
      <c r="E311" s="171" t="s">
        <v>485</v>
      </c>
      <c r="F311" s="173" t="s">
        <v>85</v>
      </c>
      <c r="G311" s="172" t="s">
        <v>100</v>
      </c>
      <c r="H311" s="368" t="s">
        <v>345</v>
      </c>
      <c r="I311" s="433" t="s">
        <v>1276</v>
      </c>
      <c r="J311" s="383" t="s">
        <v>1322</v>
      </c>
      <c r="K311" s="185">
        <v>30</v>
      </c>
      <c r="L311" s="395">
        <v>30</v>
      </c>
      <c r="M311" s="395">
        <v>0</v>
      </c>
      <c r="N311" s="395">
        <v>30</v>
      </c>
      <c r="O311" s="395">
        <v>0</v>
      </c>
      <c r="P311" s="395">
        <v>0</v>
      </c>
      <c r="Q311" s="399">
        <v>1</v>
      </c>
      <c r="R311" s="419">
        <v>120</v>
      </c>
      <c r="S311" s="419">
        <v>568</v>
      </c>
      <c r="T311" s="419">
        <v>1</v>
      </c>
      <c r="U311" s="419">
        <v>23</v>
      </c>
      <c r="V311" s="419">
        <v>54</v>
      </c>
      <c r="W311" s="171" t="s">
        <v>1305</v>
      </c>
      <c r="X311" s="380" t="s">
        <v>1323</v>
      </c>
      <c r="Y311" s="173">
        <v>2022.3</v>
      </c>
      <c r="Z311" s="173">
        <v>2022.12</v>
      </c>
      <c r="AA311" s="172" t="s">
        <v>100</v>
      </c>
      <c r="AB311" s="172" t="s">
        <v>345</v>
      </c>
      <c r="AC311" s="442"/>
    </row>
    <row r="312" s="62" customFormat="1" ht="36" spans="1:29">
      <c r="A312" s="366">
        <v>307</v>
      </c>
      <c r="B312" s="174" t="s">
        <v>1324</v>
      </c>
      <c r="C312" s="171" t="s">
        <v>82</v>
      </c>
      <c r="D312" s="171" t="s">
        <v>156</v>
      </c>
      <c r="E312" s="171" t="s">
        <v>157</v>
      </c>
      <c r="F312" s="173" t="s">
        <v>85</v>
      </c>
      <c r="G312" s="172" t="s">
        <v>86</v>
      </c>
      <c r="H312" s="368" t="s">
        <v>733</v>
      </c>
      <c r="I312" s="433" t="s">
        <v>1276</v>
      </c>
      <c r="J312" s="397" t="s">
        <v>1325</v>
      </c>
      <c r="K312" s="185">
        <v>20</v>
      </c>
      <c r="L312" s="395">
        <v>20</v>
      </c>
      <c r="M312" s="395">
        <v>0</v>
      </c>
      <c r="N312" s="395">
        <v>20</v>
      </c>
      <c r="O312" s="395">
        <v>0</v>
      </c>
      <c r="P312" s="395">
        <v>0</v>
      </c>
      <c r="Q312" s="442">
        <v>1</v>
      </c>
      <c r="R312" s="442">
        <v>485</v>
      </c>
      <c r="S312" s="442">
        <v>1912</v>
      </c>
      <c r="T312" s="442">
        <v>1</v>
      </c>
      <c r="U312" s="442">
        <v>64</v>
      </c>
      <c r="V312" s="442">
        <v>229</v>
      </c>
      <c r="W312" s="397" t="s">
        <v>1326</v>
      </c>
      <c r="X312" s="397" t="s">
        <v>1327</v>
      </c>
      <c r="Y312" s="173">
        <v>2022.3</v>
      </c>
      <c r="Z312" s="173">
        <v>2022.12</v>
      </c>
      <c r="AA312" s="442" t="s">
        <v>98</v>
      </c>
      <c r="AB312" s="385" t="s">
        <v>737</v>
      </c>
      <c r="AC312" s="442"/>
    </row>
    <row r="313" s="62" customFormat="1" ht="24" hidden="1" spans="1:29">
      <c r="A313" s="366">
        <v>308</v>
      </c>
      <c r="B313" s="174" t="s">
        <v>1328</v>
      </c>
      <c r="C313" s="171" t="s">
        <v>82</v>
      </c>
      <c r="D313" s="375" t="s">
        <v>83</v>
      </c>
      <c r="E313" s="171" t="s">
        <v>289</v>
      </c>
      <c r="F313" s="173" t="s">
        <v>85</v>
      </c>
      <c r="G313" s="172" t="s">
        <v>147</v>
      </c>
      <c r="H313" s="368" t="s">
        <v>158</v>
      </c>
      <c r="I313" s="433" t="s">
        <v>1276</v>
      </c>
      <c r="J313" s="380" t="s">
        <v>1329</v>
      </c>
      <c r="K313" s="185">
        <v>80</v>
      </c>
      <c r="L313" s="395">
        <v>80</v>
      </c>
      <c r="M313" s="395">
        <v>0</v>
      </c>
      <c r="N313" s="395">
        <v>80</v>
      </c>
      <c r="O313" s="395">
        <v>0</v>
      </c>
      <c r="P313" s="395">
        <v>0</v>
      </c>
      <c r="Q313" s="443">
        <v>3</v>
      </c>
      <c r="R313" s="443">
        <v>223</v>
      </c>
      <c r="S313" s="443">
        <v>800</v>
      </c>
      <c r="T313" s="443">
        <v>3</v>
      </c>
      <c r="U313" s="443">
        <v>85</v>
      </c>
      <c r="V313" s="443">
        <v>360</v>
      </c>
      <c r="W313" s="192" t="s">
        <v>1330</v>
      </c>
      <c r="X313" s="380" t="s">
        <v>1331</v>
      </c>
      <c r="Y313" s="173">
        <v>2022.3</v>
      </c>
      <c r="Z313" s="173">
        <v>2022.12</v>
      </c>
      <c r="AA313" s="172" t="s">
        <v>147</v>
      </c>
      <c r="AB313" s="172" t="s">
        <v>147</v>
      </c>
      <c r="AC313" s="442"/>
    </row>
    <row r="314" s="62" customFormat="1" ht="36" spans="1:29">
      <c r="A314" s="366">
        <v>309</v>
      </c>
      <c r="B314" s="174" t="s">
        <v>1332</v>
      </c>
      <c r="C314" s="171" t="s">
        <v>82</v>
      </c>
      <c r="D314" s="171" t="s">
        <v>156</v>
      </c>
      <c r="E314" s="171" t="s">
        <v>157</v>
      </c>
      <c r="F314" s="173" t="s">
        <v>85</v>
      </c>
      <c r="G314" s="172" t="s">
        <v>100</v>
      </c>
      <c r="H314" s="433" t="s">
        <v>622</v>
      </c>
      <c r="I314" s="433" t="s">
        <v>1276</v>
      </c>
      <c r="J314" s="174" t="s">
        <v>1333</v>
      </c>
      <c r="K314" s="185">
        <v>35</v>
      </c>
      <c r="L314" s="395">
        <v>35</v>
      </c>
      <c r="M314" s="395">
        <v>0</v>
      </c>
      <c r="N314" s="395">
        <v>35</v>
      </c>
      <c r="O314" s="395">
        <v>0</v>
      </c>
      <c r="P314" s="395">
        <v>0</v>
      </c>
      <c r="Q314" s="191">
        <v>1</v>
      </c>
      <c r="R314" s="191">
        <v>423</v>
      </c>
      <c r="S314" s="191">
        <v>1321</v>
      </c>
      <c r="T314" s="191">
        <v>1</v>
      </c>
      <c r="U314" s="191">
        <v>76</v>
      </c>
      <c r="V314" s="191">
        <v>289</v>
      </c>
      <c r="W314" s="174" t="s">
        <v>1072</v>
      </c>
      <c r="X314" s="174" t="s">
        <v>1073</v>
      </c>
      <c r="Y314" s="173">
        <v>2022.3</v>
      </c>
      <c r="Z314" s="173">
        <v>2022.12</v>
      </c>
      <c r="AA314" s="442" t="s">
        <v>98</v>
      </c>
      <c r="AB314" s="172" t="s">
        <v>622</v>
      </c>
      <c r="AC314" s="450"/>
    </row>
    <row r="315" s="62" customFormat="1" ht="48" spans="1:29">
      <c r="A315" s="366">
        <v>310</v>
      </c>
      <c r="B315" s="174" t="s">
        <v>1334</v>
      </c>
      <c r="C315" s="171" t="s">
        <v>483</v>
      </c>
      <c r="D315" s="171" t="s">
        <v>484</v>
      </c>
      <c r="E315" s="380" t="s">
        <v>708</v>
      </c>
      <c r="F315" s="173" t="s">
        <v>85</v>
      </c>
      <c r="G315" s="368" t="s">
        <v>125</v>
      </c>
      <c r="H315" s="433" t="s">
        <v>158</v>
      </c>
      <c r="I315" s="433" t="s">
        <v>1276</v>
      </c>
      <c r="J315" s="440" t="s">
        <v>1335</v>
      </c>
      <c r="K315" s="185">
        <v>41</v>
      </c>
      <c r="L315" s="395">
        <v>41</v>
      </c>
      <c r="M315" s="395">
        <v>0</v>
      </c>
      <c r="N315" s="395">
        <v>41</v>
      </c>
      <c r="O315" s="395">
        <v>0</v>
      </c>
      <c r="P315" s="395">
        <v>0</v>
      </c>
      <c r="Q315" s="191">
        <v>2</v>
      </c>
      <c r="R315" s="191">
        <v>250</v>
      </c>
      <c r="S315" s="430">
        <v>1000</v>
      </c>
      <c r="T315" s="191">
        <v>1</v>
      </c>
      <c r="U315" s="430">
        <v>8</v>
      </c>
      <c r="V315" s="430">
        <v>30</v>
      </c>
      <c r="W315" s="174" t="s">
        <v>1336</v>
      </c>
      <c r="X315" s="174" t="s">
        <v>1337</v>
      </c>
      <c r="Y315" s="173">
        <v>2022.3</v>
      </c>
      <c r="Z315" s="173">
        <v>2022.12</v>
      </c>
      <c r="AA315" s="442" t="s">
        <v>98</v>
      </c>
      <c r="AB315" s="172" t="s">
        <v>963</v>
      </c>
      <c r="AC315" s="450"/>
    </row>
    <row r="316" s="62" customFormat="1" ht="48" spans="1:29">
      <c r="A316" s="366">
        <v>311</v>
      </c>
      <c r="B316" s="174" t="s">
        <v>1338</v>
      </c>
      <c r="C316" s="171" t="s">
        <v>483</v>
      </c>
      <c r="D316" s="171" t="s">
        <v>484</v>
      </c>
      <c r="E316" s="380" t="s">
        <v>708</v>
      </c>
      <c r="F316" s="173" t="s">
        <v>85</v>
      </c>
      <c r="G316" s="172" t="s">
        <v>95</v>
      </c>
      <c r="H316" s="433" t="s">
        <v>158</v>
      </c>
      <c r="I316" s="433" t="s">
        <v>1276</v>
      </c>
      <c r="J316" s="410" t="s">
        <v>1339</v>
      </c>
      <c r="K316" s="185">
        <v>49.54</v>
      </c>
      <c r="L316" s="395">
        <v>49.54</v>
      </c>
      <c r="M316" s="395">
        <v>0</v>
      </c>
      <c r="N316" s="395">
        <v>49.54</v>
      </c>
      <c r="O316" s="395">
        <v>0</v>
      </c>
      <c r="P316" s="395">
        <v>0</v>
      </c>
      <c r="Q316" s="191">
        <v>3</v>
      </c>
      <c r="R316" s="191">
        <v>170</v>
      </c>
      <c r="S316" s="430">
        <v>718</v>
      </c>
      <c r="T316" s="191">
        <v>1</v>
      </c>
      <c r="U316" s="430">
        <v>2</v>
      </c>
      <c r="V316" s="430">
        <v>6</v>
      </c>
      <c r="W316" s="174" t="s">
        <v>1340</v>
      </c>
      <c r="X316" s="174" t="s">
        <v>1341</v>
      </c>
      <c r="Y316" s="173">
        <v>2022.3</v>
      </c>
      <c r="Z316" s="173">
        <v>2022.12</v>
      </c>
      <c r="AA316" s="442" t="s">
        <v>98</v>
      </c>
      <c r="AB316" s="172" t="s">
        <v>963</v>
      </c>
      <c r="AC316" s="450"/>
    </row>
    <row r="317" s="62" customFormat="1" ht="36" spans="1:29">
      <c r="A317" s="366">
        <v>312</v>
      </c>
      <c r="B317" s="174" t="s">
        <v>1342</v>
      </c>
      <c r="C317" s="171" t="s">
        <v>483</v>
      </c>
      <c r="D317" s="171" t="s">
        <v>484</v>
      </c>
      <c r="E317" s="380" t="s">
        <v>708</v>
      </c>
      <c r="F317" s="173" t="s">
        <v>85</v>
      </c>
      <c r="G317" s="172" t="s">
        <v>120</v>
      </c>
      <c r="H317" s="433" t="s">
        <v>158</v>
      </c>
      <c r="I317" s="433" t="s">
        <v>1276</v>
      </c>
      <c r="J317" s="440" t="s">
        <v>1343</v>
      </c>
      <c r="K317" s="185">
        <v>9.23</v>
      </c>
      <c r="L317" s="395">
        <v>9.23</v>
      </c>
      <c r="M317" s="395">
        <v>0</v>
      </c>
      <c r="N317" s="395">
        <v>9.23</v>
      </c>
      <c r="O317" s="395">
        <v>0</v>
      </c>
      <c r="P317" s="395">
        <v>0</v>
      </c>
      <c r="Q317" s="191">
        <v>3</v>
      </c>
      <c r="R317" s="191">
        <v>134</v>
      </c>
      <c r="S317" s="430">
        <v>501</v>
      </c>
      <c r="T317" s="191">
        <v>0</v>
      </c>
      <c r="U317" s="191">
        <v>55</v>
      </c>
      <c r="V317" s="191">
        <v>172</v>
      </c>
      <c r="W317" s="174" t="s">
        <v>1344</v>
      </c>
      <c r="X317" s="174" t="s">
        <v>1345</v>
      </c>
      <c r="Y317" s="173">
        <v>2022.3</v>
      </c>
      <c r="Z317" s="173">
        <v>2022.12</v>
      </c>
      <c r="AA317" s="442" t="s">
        <v>98</v>
      </c>
      <c r="AB317" s="172" t="s">
        <v>963</v>
      </c>
      <c r="AC317" s="450"/>
    </row>
    <row r="318" s="62" customFormat="1" ht="36" spans="1:29">
      <c r="A318" s="366">
        <v>313</v>
      </c>
      <c r="B318" s="174" t="s">
        <v>1346</v>
      </c>
      <c r="C318" s="171" t="s">
        <v>483</v>
      </c>
      <c r="D318" s="171" t="s">
        <v>484</v>
      </c>
      <c r="E318" s="380" t="s">
        <v>708</v>
      </c>
      <c r="F318" s="173" t="s">
        <v>85</v>
      </c>
      <c r="G318" s="172" t="s">
        <v>116</v>
      </c>
      <c r="H318" s="435" t="s">
        <v>506</v>
      </c>
      <c r="I318" s="433" t="s">
        <v>1276</v>
      </c>
      <c r="J318" s="440" t="s">
        <v>1347</v>
      </c>
      <c r="K318" s="185">
        <v>7.44</v>
      </c>
      <c r="L318" s="395">
        <v>7.44</v>
      </c>
      <c r="M318" s="395">
        <v>0</v>
      </c>
      <c r="N318" s="395">
        <v>7.44</v>
      </c>
      <c r="O318" s="395">
        <v>0</v>
      </c>
      <c r="P318" s="395">
        <v>0</v>
      </c>
      <c r="Q318" s="191">
        <v>3</v>
      </c>
      <c r="R318" s="191">
        <v>135</v>
      </c>
      <c r="S318" s="430">
        <v>452</v>
      </c>
      <c r="T318" s="191">
        <v>1</v>
      </c>
      <c r="U318" s="446">
        <v>21</v>
      </c>
      <c r="V318" s="446">
        <v>51</v>
      </c>
      <c r="W318" s="174" t="s">
        <v>1348</v>
      </c>
      <c r="X318" s="174" t="s">
        <v>1349</v>
      </c>
      <c r="Y318" s="173">
        <v>2022.3</v>
      </c>
      <c r="Z318" s="173">
        <v>2022.12</v>
      </c>
      <c r="AA318" s="442" t="s">
        <v>98</v>
      </c>
      <c r="AB318" s="172" t="s">
        <v>963</v>
      </c>
      <c r="AC318" s="450"/>
    </row>
    <row r="319" s="62" customFormat="1" ht="48" spans="1:29">
      <c r="A319" s="366">
        <v>314</v>
      </c>
      <c r="B319" s="174" t="s">
        <v>1350</v>
      </c>
      <c r="C319" s="171" t="s">
        <v>483</v>
      </c>
      <c r="D319" s="171" t="s">
        <v>484</v>
      </c>
      <c r="E319" s="380" t="s">
        <v>708</v>
      </c>
      <c r="F319" s="173" t="s">
        <v>85</v>
      </c>
      <c r="G319" s="172" t="s">
        <v>140</v>
      </c>
      <c r="H319" s="433" t="s">
        <v>158</v>
      </c>
      <c r="I319" s="433" t="s">
        <v>1276</v>
      </c>
      <c r="J319" s="434" t="s">
        <v>1351</v>
      </c>
      <c r="K319" s="185">
        <v>13.46</v>
      </c>
      <c r="L319" s="395">
        <v>13.46</v>
      </c>
      <c r="M319" s="395">
        <v>0</v>
      </c>
      <c r="N319" s="395">
        <v>13.46</v>
      </c>
      <c r="O319" s="395">
        <v>0</v>
      </c>
      <c r="P319" s="395">
        <v>0</v>
      </c>
      <c r="Q319" s="443">
        <v>4</v>
      </c>
      <c r="R319" s="443">
        <v>124</v>
      </c>
      <c r="S319" s="443">
        <v>449</v>
      </c>
      <c r="T319" s="443">
        <v>2</v>
      </c>
      <c r="U319" s="443">
        <v>12</v>
      </c>
      <c r="V319" s="443">
        <v>47</v>
      </c>
      <c r="W319" s="380" t="s">
        <v>1352</v>
      </c>
      <c r="X319" s="380" t="s">
        <v>1353</v>
      </c>
      <c r="Y319" s="173">
        <v>2022.3</v>
      </c>
      <c r="Z319" s="173">
        <v>2022.12</v>
      </c>
      <c r="AA319" s="442" t="s">
        <v>98</v>
      </c>
      <c r="AB319" s="172" t="s">
        <v>963</v>
      </c>
      <c r="AC319" s="450"/>
    </row>
    <row r="320" s="62" customFormat="1" ht="36" spans="1:29">
      <c r="A320" s="366">
        <v>315</v>
      </c>
      <c r="B320" s="174" t="s">
        <v>1354</v>
      </c>
      <c r="C320" s="171" t="s">
        <v>483</v>
      </c>
      <c r="D320" s="171" t="s">
        <v>484</v>
      </c>
      <c r="E320" s="380" t="s">
        <v>708</v>
      </c>
      <c r="F320" s="173" t="s">
        <v>85</v>
      </c>
      <c r="G320" s="172" t="s">
        <v>125</v>
      </c>
      <c r="H320" s="433" t="s">
        <v>1355</v>
      </c>
      <c r="I320" s="433" t="s">
        <v>1276</v>
      </c>
      <c r="J320" s="440" t="s">
        <v>1356</v>
      </c>
      <c r="K320" s="185">
        <v>21.42</v>
      </c>
      <c r="L320" s="395">
        <v>21.42</v>
      </c>
      <c r="M320" s="395">
        <v>0</v>
      </c>
      <c r="N320" s="395">
        <v>21.42</v>
      </c>
      <c r="O320" s="395">
        <v>0</v>
      </c>
      <c r="P320" s="395">
        <v>0</v>
      </c>
      <c r="Q320" s="191">
        <v>3</v>
      </c>
      <c r="R320" s="191">
        <v>258</v>
      </c>
      <c r="S320" s="430">
        <v>926</v>
      </c>
      <c r="T320" s="191">
        <v>1</v>
      </c>
      <c r="U320" s="430">
        <v>28</v>
      </c>
      <c r="V320" s="430">
        <v>126</v>
      </c>
      <c r="W320" s="174" t="s">
        <v>1357</v>
      </c>
      <c r="X320" s="174" t="s">
        <v>1358</v>
      </c>
      <c r="Y320" s="173">
        <v>2022.3</v>
      </c>
      <c r="Z320" s="173">
        <v>2022.12</v>
      </c>
      <c r="AA320" s="442" t="s">
        <v>98</v>
      </c>
      <c r="AB320" s="172" t="s">
        <v>963</v>
      </c>
      <c r="AC320" s="450"/>
    </row>
    <row r="321" s="62" customFormat="1" ht="48" hidden="1" spans="1:29">
      <c r="A321" s="366">
        <v>316</v>
      </c>
      <c r="B321" s="174" t="s">
        <v>1359</v>
      </c>
      <c r="C321" s="171" t="s">
        <v>483</v>
      </c>
      <c r="D321" s="171" t="s">
        <v>484</v>
      </c>
      <c r="E321" s="380" t="s">
        <v>708</v>
      </c>
      <c r="F321" s="173" t="s">
        <v>85</v>
      </c>
      <c r="G321" s="172" t="s">
        <v>151</v>
      </c>
      <c r="H321" s="433" t="s">
        <v>404</v>
      </c>
      <c r="I321" s="433" t="s">
        <v>1276</v>
      </c>
      <c r="J321" s="440" t="s">
        <v>1360</v>
      </c>
      <c r="K321" s="185">
        <v>22.3</v>
      </c>
      <c r="L321" s="395">
        <v>22.3</v>
      </c>
      <c r="M321" s="395">
        <v>0</v>
      </c>
      <c r="N321" s="395">
        <v>22.3</v>
      </c>
      <c r="O321" s="395">
        <v>0</v>
      </c>
      <c r="P321" s="395">
        <v>0</v>
      </c>
      <c r="Q321" s="443">
        <v>2</v>
      </c>
      <c r="R321" s="443">
        <v>48</v>
      </c>
      <c r="S321" s="443">
        <v>213</v>
      </c>
      <c r="T321" s="443">
        <v>1</v>
      </c>
      <c r="U321" s="443">
        <v>2</v>
      </c>
      <c r="V321" s="443">
        <v>5</v>
      </c>
      <c r="W321" s="380" t="s">
        <v>1361</v>
      </c>
      <c r="X321" s="380" t="s">
        <v>1362</v>
      </c>
      <c r="Y321" s="173">
        <v>2022.3</v>
      </c>
      <c r="Z321" s="173">
        <v>2022.12</v>
      </c>
      <c r="AA321" s="173" t="s">
        <v>151</v>
      </c>
      <c r="AB321" s="172" t="s">
        <v>151</v>
      </c>
      <c r="AC321" s="450"/>
    </row>
    <row r="322" s="62" customFormat="1" ht="36" spans="1:29">
      <c r="A322" s="366">
        <v>317</v>
      </c>
      <c r="B322" s="174" t="s">
        <v>1363</v>
      </c>
      <c r="C322" s="171" t="s">
        <v>483</v>
      </c>
      <c r="D322" s="171" t="s">
        <v>484</v>
      </c>
      <c r="E322" s="380" t="s">
        <v>708</v>
      </c>
      <c r="F322" s="173" t="s">
        <v>85</v>
      </c>
      <c r="G322" s="172" t="s">
        <v>147</v>
      </c>
      <c r="H322" s="368" t="s">
        <v>158</v>
      </c>
      <c r="I322" s="433" t="s">
        <v>1276</v>
      </c>
      <c r="J322" s="434" t="s">
        <v>1364</v>
      </c>
      <c r="K322" s="185">
        <v>9.64</v>
      </c>
      <c r="L322" s="395">
        <v>9.64</v>
      </c>
      <c r="M322" s="395">
        <v>0</v>
      </c>
      <c r="N322" s="395">
        <v>9.64</v>
      </c>
      <c r="O322" s="395">
        <v>0</v>
      </c>
      <c r="P322" s="395">
        <v>0</v>
      </c>
      <c r="Q322" s="443">
        <v>1</v>
      </c>
      <c r="R322" s="443">
        <v>127</v>
      </c>
      <c r="S322" s="443">
        <v>501</v>
      </c>
      <c r="T322" s="443">
        <v>1</v>
      </c>
      <c r="U322" s="443">
        <v>33</v>
      </c>
      <c r="V322" s="443" t="s">
        <v>1365</v>
      </c>
      <c r="W322" s="380" t="s">
        <v>1366</v>
      </c>
      <c r="X322" s="380" t="s">
        <v>1367</v>
      </c>
      <c r="Y322" s="173">
        <v>2022.3</v>
      </c>
      <c r="Z322" s="173">
        <v>2022.12</v>
      </c>
      <c r="AA322" s="172" t="s">
        <v>98</v>
      </c>
      <c r="AB322" s="450" t="s">
        <v>144</v>
      </c>
      <c r="AC322" s="450"/>
    </row>
    <row r="323" s="62" customFormat="1" ht="36" hidden="1" spans="1:29">
      <c r="A323" s="366">
        <v>318</v>
      </c>
      <c r="B323" s="174" t="s">
        <v>1368</v>
      </c>
      <c r="C323" s="171" t="s">
        <v>483</v>
      </c>
      <c r="D323" s="171" t="s">
        <v>484</v>
      </c>
      <c r="E323" s="171" t="s">
        <v>485</v>
      </c>
      <c r="F323" s="173" t="s">
        <v>85</v>
      </c>
      <c r="G323" s="172" t="s">
        <v>144</v>
      </c>
      <c r="H323" s="451" t="s">
        <v>1369</v>
      </c>
      <c r="I323" s="433" t="s">
        <v>1276</v>
      </c>
      <c r="J323" s="434" t="s">
        <v>1370</v>
      </c>
      <c r="K323" s="185">
        <v>30</v>
      </c>
      <c r="L323" s="395">
        <v>30</v>
      </c>
      <c r="M323" s="395">
        <v>0</v>
      </c>
      <c r="N323" s="395">
        <v>30</v>
      </c>
      <c r="O323" s="395">
        <v>0</v>
      </c>
      <c r="P323" s="395">
        <v>0</v>
      </c>
      <c r="Q323" s="443">
        <v>1</v>
      </c>
      <c r="R323" s="443">
        <v>568</v>
      </c>
      <c r="S323" s="443">
        <v>1885</v>
      </c>
      <c r="T323" s="443">
        <v>0</v>
      </c>
      <c r="U323" s="443">
        <v>67</v>
      </c>
      <c r="V323" s="443">
        <v>215</v>
      </c>
      <c r="W323" s="380" t="s">
        <v>1371</v>
      </c>
      <c r="X323" s="434" t="s">
        <v>1372</v>
      </c>
      <c r="Y323" s="173">
        <v>2022.3</v>
      </c>
      <c r="Z323" s="173">
        <v>2022.12</v>
      </c>
      <c r="AA323" s="442" t="s">
        <v>489</v>
      </c>
      <c r="AB323" s="172" t="s">
        <v>144</v>
      </c>
      <c r="AC323" s="450"/>
    </row>
    <row r="324" s="62" customFormat="1" ht="24" hidden="1" spans="1:29">
      <c r="A324" s="366">
        <v>319</v>
      </c>
      <c r="B324" s="174" t="s">
        <v>1373</v>
      </c>
      <c r="C324" s="171" t="s">
        <v>483</v>
      </c>
      <c r="D324" s="171" t="s">
        <v>484</v>
      </c>
      <c r="E324" s="171" t="s">
        <v>485</v>
      </c>
      <c r="F324" s="173" t="s">
        <v>85</v>
      </c>
      <c r="G324" s="368" t="s">
        <v>144</v>
      </c>
      <c r="H324" s="172" t="s">
        <v>530</v>
      </c>
      <c r="I324" s="433" t="s">
        <v>1276</v>
      </c>
      <c r="J324" s="434" t="s">
        <v>1374</v>
      </c>
      <c r="K324" s="185">
        <v>28</v>
      </c>
      <c r="L324" s="395">
        <v>28</v>
      </c>
      <c r="M324" s="395">
        <v>0</v>
      </c>
      <c r="N324" s="395">
        <v>28</v>
      </c>
      <c r="O324" s="395">
        <v>0</v>
      </c>
      <c r="P324" s="395">
        <v>0</v>
      </c>
      <c r="Q324" s="443">
        <v>1</v>
      </c>
      <c r="R324" s="443">
        <v>152</v>
      </c>
      <c r="S324" s="443">
        <v>689</v>
      </c>
      <c r="T324" s="443">
        <v>0</v>
      </c>
      <c r="U324" s="443">
        <v>28</v>
      </c>
      <c r="V324" s="443">
        <v>108</v>
      </c>
      <c r="W324" s="380" t="s">
        <v>1375</v>
      </c>
      <c r="X324" s="434" t="s">
        <v>1376</v>
      </c>
      <c r="Y324" s="173">
        <v>2022.3</v>
      </c>
      <c r="Z324" s="173">
        <v>2022.12</v>
      </c>
      <c r="AA324" s="442" t="s">
        <v>489</v>
      </c>
      <c r="AB324" s="172" t="s">
        <v>144</v>
      </c>
      <c r="AC324" s="450"/>
    </row>
    <row r="325" s="62" customFormat="1" ht="24" hidden="1" spans="1:29">
      <c r="A325" s="366">
        <v>320</v>
      </c>
      <c r="B325" s="174" t="s">
        <v>1377</v>
      </c>
      <c r="C325" s="171" t="s">
        <v>483</v>
      </c>
      <c r="D325" s="171" t="s">
        <v>484</v>
      </c>
      <c r="E325" s="171" t="s">
        <v>485</v>
      </c>
      <c r="F325" s="173" t="s">
        <v>85</v>
      </c>
      <c r="G325" s="368" t="s">
        <v>144</v>
      </c>
      <c r="H325" s="172" t="s">
        <v>533</v>
      </c>
      <c r="I325" s="433" t="s">
        <v>1276</v>
      </c>
      <c r="J325" s="434" t="s">
        <v>1378</v>
      </c>
      <c r="K325" s="185">
        <v>50</v>
      </c>
      <c r="L325" s="395">
        <v>50</v>
      </c>
      <c r="M325" s="395">
        <v>0</v>
      </c>
      <c r="N325" s="395">
        <v>50</v>
      </c>
      <c r="O325" s="395">
        <v>0</v>
      </c>
      <c r="P325" s="395">
        <v>0</v>
      </c>
      <c r="Q325" s="452">
        <v>1</v>
      </c>
      <c r="R325" s="452">
        <v>160</v>
      </c>
      <c r="S325" s="452">
        <v>600</v>
      </c>
      <c r="T325" s="443">
        <v>0</v>
      </c>
      <c r="U325" s="452">
        <v>38</v>
      </c>
      <c r="V325" s="452" t="s">
        <v>1379</v>
      </c>
      <c r="W325" s="380" t="s">
        <v>1380</v>
      </c>
      <c r="X325" s="434" t="s">
        <v>1381</v>
      </c>
      <c r="Y325" s="173">
        <v>2022.3</v>
      </c>
      <c r="Z325" s="173">
        <v>2022.12</v>
      </c>
      <c r="AA325" s="442" t="s">
        <v>489</v>
      </c>
      <c r="AB325" s="172" t="s">
        <v>144</v>
      </c>
      <c r="AC325" s="450"/>
    </row>
    <row r="326" s="62" customFormat="1" ht="24" hidden="1" spans="1:29">
      <c r="A326" s="366">
        <v>321</v>
      </c>
      <c r="B326" s="174" t="s">
        <v>1382</v>
      </c>
      <c r="C326" s="171" t="s">
        <v>483</v>
      </c>
      <c r="D326" s="171" t="s">
        <v>484</v>
      </c>
      <c r="E326" s="171" t="s">
        <v>485</v>
      </c>
      <c r="F326" s="173" t="s">
        <v>85</v>
      </c>
      <c r="G326" s="368" t="s">
        <v>144</v>
      </c>
      <c r="H326" s="172" t="s">
        <v>533</v>
      </c>
      <c r="I326" s="433" t="s">
        <v>1276</v>
      </c>
      <c r="J326" s="434" t="s">
        <v>1383</v>
      </c>
      <c r="K326" s="185">
        <v>15</v>
      </c>
      <c r="L326" s="395">
        <v>15</v>
      </c>
      <c r="M326" s="395">
        <v>0</v>
      </c>
      <c r="N326" s="395">
        <v>15</v>
      </c>
      <c r="O326" s="395">
        <v>0</v>
      </c>
      <c r="P326" s="395">
        <v>0</v>
      </c>
      <c r="Q326" s="443">
        <v>1</v>
      </c>
      <c r="R326" s="443">
        <v>232</v>
      </c>
      <c r="S326" s="443">
        <v>647</v>
      </c>
      <c r="T326" s="443">
        <v>0</v>
      </c>
      <c r="U326" s="443">
        <v>41</v>
      </c>
      <c r="V326" s="443">
        <v>123</v>
      </c>
      <c r="W326" s="380" t="s">
        <v>1384</v>
      </c>
      <c r="X326" s="434" t="s">
        <v>1385</v>
      </c>
      <c r="Y326" s="173">
        <v>2022.3</v>
      </c>
      <c r="Z326" s="173">
        <v>2022.12</v>
      </c>
      <c r="AA326" s="442" t="s">
        <v>489</v>
      </c>
      <c r="AB326" s="172" t="s">
        <v>144</v>
      </c>
      <c r="AC326" s="450"/>
    </row>
    <row r="327" s="62" customFormat="1" ht="36" spans="1:29">
      <c r="A327" s="366">
        <v>322</v>
      </c>
      <c r="B327" s="174" t="s">
        <v>1386</v>
      </c>
      <c r="C327" s="171" t="s">
        <v>82</v>
      </c>
      <c r="D327" s="171" t="s">
        <v>156</v>
      </c>
      <c r="E327" s="171" t="s">
        <v>157</v>
      </c>
      <c r="F327" s="173" t="s">
        <v>85</v>
      </c>
      <c r="G327" s="368" t="s">
        <v>144</v>
      </c>
      <c r="H327" s="172" t="s">
        <v>677</v>
      </c>
      <c r="I327" s="433" t="s">
        <v>1276</v>
      </c>
      <c r="J327" s="434" t="s">
        <v>1387</v>
      </c>
      <c r="K327" s="185">
        <v>4</v>
      </c>
      <c r="L327" s="395">
        <v>4</v>
      </c>
      <c r="M327" s="395">
        <v>0</v>
      </c>
      <c r="N327" s="395">
        <v>4</v>
      </c>
      <c r="O327" s="395">
        <v>0</v>
      </c>
      <c r="P327" s="395">
        <v>0</v>
      </c>
      <c r="Q327" s="443">
        <v>1</v>
      </c>
      <c r="R327" s="443">
        <v>89</v>
      </c>
      <c r="S327" s="443">
        <v>312</v>
      </c>
      <c r="T327" s="443">
        <v>1</v>
      </c>
      <c r="U327" s="443">
        <v>35</v>
      </c>
      <c r="V327" s="443">
        <v>118</v>
      </c>
      <c r="W327" s="434" t="s">
        <v>1388</v>
      </c>
      <c r="X327" s="434" t="s">
        <v>1389</v>
      </c>
      <c r="Y327" s="173">
        <v>2022.3</v>
      </c>
      <c r="Z327" s="173">
        <v>2022.12</v>
      </c>
      <c r="AA327" s="172" t="s">
        <v>98</v>
      </c>
      <c r="AB327" s="450" t="s">
        <v>144</v>
      </c>
      <c r="AC327" s="450"/>
    </row>
    <row r="328" s="62" customFormat="1" ht="36" hidden="1" spans="1:29">
      <c r="A328" s="366">
        <v>323</v>
      </c>
      <c r="B328" s="174" t="s">
        <v>1390</v>
      </c>
      <c r="C328" s="171" t="s">
        <v>483</v>
      </c>
      <c r="D328" s="171" t="s">
        <v>484</v>
      </c>
      <c r="E328" s="171" t="s">
        <v>485</v>
      </c>
      <c r="F328" s="173" t="s">
        <v>85</v>
      </c>
      <c r="G328" s="368" t="s">
        <v>144</v>
      </c>
      <c r="H328" s="172" t="s">
        <v>144</v>
      </c>
      <c r="I328" s="433" t="s">
        <v>1276</v>
      </c>
      <c r="J328" s="434" t="s">
        <v>1391</v>
      </c>
      <c r="K328" s="185">
        <v>30</v>
      </c>
      <c r="L328" s="395">
        <v>30</v>
      </c>
      <c r="M328" s="395">
        <v>0</v>
      </c>
      <c r="N328" s="395">
        <v>30</v>
      </c>
      <c r="O328" s="395">
        <v>0</v>
      </c>
      <c r="P328" s="395">
        <v>0</v>
      </c>
      <c r="Q328" s="443">
        <v>1</v>
      </c>
      <c r="R328" s="443">
        <v>135</v>
      </c>
      <c r="S328" s="443">
        <v>445</v>
      </c>
      <c r="T328" s="443">
        <v>0</v>
      </c>
      <c r="U328" s="443">
        <v>36</v>
      </c>
      <c r="V328" s="443">
        <v>118</v>
      </c>
      <c r="W328" s="453" t="s">
        <v>1392</v>
      </c>
      <c r="X328" s="434" t="s">
        <v>1393</v>
      </c>
      <c r="Y328" s="173">
        <v>2022.3</v>
      </c>
      <c r="Z328" s="173">
        <v>2022.12</v>
      </c>
      <c r="AA328" s="172" t="s">
        <v>144</v>
      </c>
      <c r="AB328" s="172" t="s">
        <v>144</v>
      </c>
      <c r="AC328" s="450"/>
    </row>
    <row r="329" s="62" customFormat="1" ht="24" hidden="1" spans="1:29">
      <c r="A329" s="366">
        <v>324</v>
      </c>
      <c r="B329" s="174" t="s">
        <v>1394</v>
      </c>
      <c r="C329" s="171" t="s">
        <v>483</v>
      </c>
      <c r="D329" s="171" t="s">
        <v>484</v>
      </c>
      <c r="E329" s="171" t="s">
        <v>485</v>
      </c>
      <c r="F329" s="173" t="s">
        <v>85</v>
      </c>
      <c r="G329" s="368" t="s">
        <v>144</v>
      </c>
      <c r="H329" s="172" t="s">
        <v>986</v>
      </c>
      <c r="I329" s="433" t="s">
        <v>1276</v>
      </c>
      <c r="J329" s="434" t="s">
        <v>1395</v>
      </c>
      <c r="K329" s="185">
        <v>20</v>
      </c>
      <c r="L329" s="395">
        <v>20</v>
      </c>
      <c r="M329" s="395">
        <v>0</v>
      </c>
      <c r="N329" s="395">
        <v>20</v>
      </c>
      <c r="O329" s="395">
        <v>0</v>
      </c>
      <c r="P329" s="395">
        <v>0</v>
      </c>
      <c r="Q329" s="443">
        <v>1</v>
      </c>
      <c r="R329" s="443">
        <v>153</v>
      </c>
      <c r="S329" s="443">
        <v>1790</v>
      </c>
      <c r="T329" s="443">
        <v>0</v>
      </c>
      <c r="U329" s="443">
        <v>50</v>
      </c>
      <c r="V329" s="443">
        <v>157</v>
      </c>
      <c r="W329" s="434" t="s">
        <v>1396</v>
      </c>
      <c r="X329" s="434" t="s">
        <v>1397</v>
      </c>
      <c r="Y329" s="173">
        <v>2022.3</v>
      </c>
      <c r="Z329" s="173">
        <v>2022.12</v>
      </c>
      <c r="AA329" s="442" t="s">
        <v>489</v>
      </c>
      <c r="AB329" s="172" t="s">
        <v>144</v>
      </c>
      <c r="AC329" s="450"/>
    </row>
    <row r="330" s="62" customFormat="1" ht="48" hidden="1" spans="1:29">
      <c r="A330" s="366">
        <v>325</v>
      </c>
      <c r="B330" s="174" t="s">
        <v>1398</v>
      </c>
      <c r="C330" s="171" t="s">
        <v>483</v>
      </c>
      <c r="D330" s="171" t="s">
        <v>670</v>
      </c>
      <c r="E330" s="171" t="s">
        <v>671</v>
      </c>
      <c r="F330" s="173" t="s">
        <v>85</v>
      </c>
      <c r="G330" s="368" t="s">
        <v>144</v>
      </c>
      <c r="H330" s="172" t="s">
        <v>144</v>
      </c>
      <c r="I330" s="433" t="s">
        <v>1276</v>
      </c>
      <c r="J330" s="380" t="s">
        <v>1399</v>
      </c>
      <c r="K330" s="185">
        <v>80</v>
      </c>
      <c r="L330" s="395">
        <v>80</v>
      </c>
      <c r="M330" s="395">
        <v>0</v>
      </c>
      <c r="N330" s="395">
        <v>80</v>
      </c>
      <c r="O330" s="395">
        <v>0</v>
      </c>
      <c r="P330" s="395">
        <v>0</v>
      </c>
      <c r="Q330" s="443">
        <v>1</v>
      </c>
      <c r="R330" s="443">
        <v>489</v>
      </c>
      <c r="S330" s="443">
        <v>1578</v>
      </c>
      <c r="T330" s="443">
        <v>0</v>
      </c>
      <c r="U330" s="443">
        <v>72</v>
      </c>
      <c r="V330" s="443">
        <v>224</v>
      </c>
      <c r="W330" s="171" t="s">
        <v>1305</v>
      </c>
      <c r="X330" s="453" t="s">
        <v>1400</v>
      </c>
      <c r="Y330" s="173">
        <v>2022.3</v>
      </c>
      <c r="Z330" s="173">
        <v>2022.12</v>
      </c>
      <c r="AA330" s="450" t="s">
        <v>144</v>
      </c>
      <c r="AB330" s="172" t="s">
        <v>144</v>
      </c>
      <c r="AC330" s="450"/>
    </row>
    <row r="331" s="62" customFormat="1" ht="36" spans="1:29">
      <c r="A331" s="366">
        <v>326</v>
      </c>
      <c r="B331" s="174" t="s">
        <v>1401</v>
      </c>
      <c r="C331" s="171" t="s">
        <v>82</v>
      </c>
      <c r="D331" s="171" t="s">
        <v>156</v>
      </c>
      <c r="E331" s="171" t="s">
        <v>157</v>
      </c>
      <c r="F331" s="173" t="s">
        <v>85</v>
      </c>
      <c r="G331" s="368" t="s">
        <v>144</v>
      </c>
      <c r="H331" s="172" t="s">
        <v>144</v>
      </c>
      <c r="I331" s="433" t="s">
        <v>1276</v>
      </c>
      <c r="J331" s="380" t="s">
        <v>1402</v>
      </c>
      <c r="K331" s="185">
        <v>100</v>
      </c>
      <c r="L331" s="395">
        <v>100</v>
      </c>
      <c r="M331" s="395">
        <v>0</v>
      </c>
      <c r="N331" s="395">
        <v>100</v>
      </c>
      <c r="O331" s="395">
        <v>0</v>
      </c>
      <c r="P331" s="395">
        <v>0</v>
      </c>
      <c r="Q331" s="443">
        <v>1</v>
      </c>
      <c r="R331" s="443">
        <v>1140</v>
      </c>
      <c r="S331" s="443">
        <v>3429</v>
      </c>
      <c r="T331" s="443">
        <v>0</v>
      </c>
      <c r="U331" s="443">
        <v>137</v>
      </c>
      <c r="V331" s="443">
        <v>455</v>
      </c>
      <c r="W331" s="174" t="s">
        <v>1403</v>
      </c>
      <c r="X331" s="453" t="s">
        <v>1404</v>
      </c>
      <c r="Y331" s="173">
        <v>2022.3</v>
      </c>
      <c r="Z331" s="173">
        <v>2022.12</v>
      </c>
      <c r="AA331" s="172" t="s">
        <v>98</v>
      </c>
      <c r="AB331" s="450" t="s">
        <v>144</v>
      </c>
      <c r="AC331" s="450"/>
    </row>
    <row r="332" s="62" customFormat="1" ht="36" spans="1:29">
      <c r="A332" s="366">
        <v>327</v>
      </c>
      <c r="B332" s="174" t="s">
        <v>1405</v>
      </c>
      <c r="C332" s="171" t="s">
        <v>82</v>
      </c>
      <c r="D332" s="171" t="s">
        <v>156</v>
      </c>
      <c r="E332" s="171" t="s">
        <v>157</v>
      </c>
      <c r="F332" s="173" t="s">
        <v>85</v>
      </c>
      <c r="G332" s="368" t="s">
        <v>144</v>
      </c>
      <c r="H332" s="172" t="s">
        <v>677</v>
      </c>
      <c r="I332" s="433" t="s">
        <v>1276</v>
      </c>
      <c r="J332" s="380" t="s">
        <v>1406</v>
      </c>
      <c r="K332" s="185">
        <v>60</v>
      </c>
      <c r="L332" s="395">
        <v>60</v>
      </c>
      <c r="M332" s="395">
        <v>0</v>
      </c>
      <c r="N332" s="395">
        <v>60</v>
      </c>
      <c r="O332" s="395">
        <v>0</v>
      </c>
      <c r="P332" s="395">
        <v>0</v>
      </c>
      <c r="Q332" s="443">
        <v>1</v>
      </c>
      <c r="R332" s="443">
        <v>318</v>
      </c>
      <c r="S332" s="443">
        <v>1219</v>
      </c>
      <c r="T332" s="443">
        <v>1</v>
      </c>
      <c r="U332" s="443">
        <v>109</v>
      </c>
      <c r="V332" s="443">
        <v>431</v>
      </c>
      <c r="W332" s="174" t="s">
        <v>1403</v>
      </c>
      <c r="X332" s="453" t="s">
        <v>1154</v>
      </c>
      <c r="Y332" s="173">
        <v>2022.3</v>
      </c>
      <c r="Z332" s="173">
        <v>2022.12</v>
      </c>
      <c r="AA332" s="172" t="s">
        <v>98</v>
      </c>
      <c r="AB332" s="450" t="s">
        <v>144</v>
      </c>
      <c r="AC332" s="450"/>
    </row>
    <row r="333" s="62" customFormat="1" ht="24" spans="1:29">
      <c r="A333" s="366">
        <v>328</v>
      </c>
      <c r="B333" s="174" t="s">
        <v>1407</v>
      </c>
      <c r="C333" s="171" t="s">
        <v>82</v>
      </c>
      <c r="D333" s="375" t="s">
        <v>83</v>
      </c>
      <c r="E333" s="171" t="s">
        <v>289</v>
      </c>
      <c r="F333" s="173" t="s">
        <v>85</v>
      </c>
      <c r="G333" s="435" t="s">
        <v>125</v>
      </c>
      <c r="H333" s="172" t="s">
        <v>626</v>
      </c>
      <c r="I333" s="433" t="s">
        <v>1276</v>
      </c>
      <c r="J333" s="174" t="s">
        <v>1408</v>
      </c>
      <c r="K333" s="185">
        <v>30</v>
      </c>
      <c r="L333" s="395">
        <v>30</v>
      </c>
      <c r="M333" s="395">
        <v>0</v>
      </c>
      <c r="N333" s="395">
        <v>30</v>
      </c>
      <c r="O333" s="395">
        <v>0</v>
      </c>
      <c r="P333" s="395">
        <v>0</v>
      </c>
      <c r="Q333" s="191">
        <v>1</v>
      </c>
      <c r="R333" s="191">
        <v>860</v>
      </c>
      <c r="S333" s="191">
        <v>2669</v>
      </c>
      <c r="T333" s="191">
        <v>1</v>
      </c>
      <c r="U333" s="172">
        <v>131</v>
      </c>
      <c r="V333" s="172">
        <v>384</v>
      </c>
      <c r="W333" s="174" t="s">
        <v>1409</v>
      </c>
      <c r="X333" s="174" t="s">
        <v>1410</v>
      </c>
      <c r="Y333" s="173">
        <v>2022.3</v>
      </c>
      <c r="Z333" s="173">
        <v>2022.12</v>
      </c>
      <c r="AA333" s="172" t="s">
        <v>98</v>
      </c>
      <c r="AB333" s="172" t="s">
        <v>125</v>
      </c>
      <c r="AC333" s="450"/>
    </row>
    <row r="334" s="62" customFormat="1" ht="24" spans="1:29">
      <c r="A334" s="366">
        <v>329</v>
      </c>
      <c r="B334" s="174" t="s">
        <v>1411</v>
      </c>
      <c r="C334" s="171" t="s">
        <v>82</v>
      </c>
      <c r="D334" s="375" t="s">
        <v>83</v>
      </c>
      <c r="E334" s="171" t="s">
        <v>289</v>
      </c>
      <c r="F334" s="173" t="s">
        <v>85</v>
      </c>
      <c r="G334" s="435" t="s">
        <v>125</v>
      </c>
      <c r="H334" s="368" t="s">
        <v>1133</v>
      </c>
      <c r="I334" s="433" t="s">
        <v>1276</v>
      </c>
      <c r="J334" s="174" t="s">
        <v>1412</v>
      </c>
      <c r="K334" s="185">
        <v>40</v>
      </c>
      <c r="L334" s="395">
        <v>40</v>
      </c>
      <c r="M334" s="395">
        <v>0</v>
      </c>
      <c r="N334" s="395">
        <v>40</v>
      </c>
      <c r="O334" s="395">
        <v>0</v>
      </c>
      <c r="P334" s="395">
        <v>0</v>
      </c>
      <c r="Q334" s="191">
        <v>1</v>
      </c>
      <c r="R334" s="191">
        <v>733</v>
      </c>
      <c r="S334" s="191">
        <v>2378</v>
      </c>
      <c r="T334" s="191">
        <v>1</v>
      </c>
      <c r="U334" s="172">
        <v>159</v>
      </c>
      <c r="V334" s="172">
        <v>517</v>
      </c>
      <c r="W334" s="174" t="s">
        <v>1413</v>
      </c>
      <c r="X334" s="174" t="s">
        <v>1414</v>
      </c>
      <c r="Y334" s="173">
        <v>2022.3</v>
      </c>
      <c r="Z334" s="173">
        <v>2022.12</v>
      </c>
      <c r="AA334" s="172" t="s">
        <v>98</v>
      </c>
      <c r="AB334" s="172" t="s">
        <v>125</v>
      </c>
      <c r="AC334" s="450"/>
    </row>
    <row r="335" s="62" customFormat="1" ht="24" spans="1:29">
      <c r="A335" s="366">
        <v>330</v>
      </c>
      <c r="B335" s="174" t="s">
        <v>1415</v>
      </c>
      <c r="C335" s="171" t="s">
        <v>82</v>
      </c>
      <c r="D335" s="375" t="s">
        <v>83</v>
      </c>
      <c r="E335" s="171" t="s">
        <v>289</v>
      </c>
      <c r="F335" s="173" t="s">
        <v>85</v>
      </c>
      <c r="G335" s="435" t="s">
        <v>125</v>
      </c>
      <c r="H335" s="172" t="s">
        <v>1416</v>
      </c>
      <c r="I335" s="433" t="s">
        <v>1276</v>
      </c>
      <c r="J335" s="174" t="s">
        <v>1417</v>
      </c>
      <c r="K335" s="185">
        <v>20</v>
      </c>
      <c r="L335" s="395">
        <v>20</v>
      </c>
      <c r="M335" s="395">
        <v>0</v>
      </c>
      <c r="N335" s="395">
        <v>20</v>
      </c>
      <c r="O335" s="395">
        <v>0</v>
      </c>
      <c r="P335" s="395">
        <v>0</v>
      </c>
      <c r="Q335" s="191">
        <v>1</v>
      </c>
      <c r="R335" s="191">
        <v>112</v>
      </c>
      <c r="S335" s="191">
        <v>368</v>
      </c>
      <c r="T335" s="191">
        <v>1</v>
      </c>
      <c r="U335" s="172">
        <v>27</v>
      </c>
      <c r="V335" s="172">
        <v>79</v>
      </c>
      <c r="W335" s="174" t="s">
        <v>1418</v>
      </c>
      <c r="X335" s="174" t="s">
        <v>1419</v>
      </c>
      <c r="Y335" s="173">
        <v>2022.3</v>
      </c>
      <c r="Z335" s="173">
        <v>2022.12</v>
      </c>
      <c r="AA335" s="172" t="s">
        <v>98</v>
      </c>
      <c r="AB335" s="172" t="s">
        <v>125</v>
      </c>
      <c r="AC335" s="450"/>
    </row>
    <row r="336" s="62" customFormat="1" ht="24" spans="1:29">
      <c r="A336" s="366">
        <v>331</v>
      </c>
      <c r="B336" s="174" t="s">
        <v>1420</v>
      </c>
      <c r="C336" s="171" t="s">
        <v>82</v>
      </c>
      <c r="D336" s="375" t="s">
        <v>83</v>
      </c>
      <c r="E336" s="171" t="s">
        <v>289</v>
      </c>
      <c r="F336" s="173" t="s">
        <v>85</v>
      </c>
      <c r="G336" s="435" t="s">
        <v>125</v>
      </c>
      <c r="H336" s="172" t="s">
        <v>916</v>
      </c>
      <c r="I336" s="433" t="s">
        <v>1276</v>
      </c>
      <c r="J336" s="174" t="s">
        <v>1421</v>
      </c>
      <c r="K336" s="185">
        <v>10</v>
      </c>
      <c r="L336" s="395">
        <v>10</v>
      </c>
      <c r="M336" s="395">
        <v>0</v>
      </c>
      <c r="N336" s="395">
        <v>10</v>
      </c>
      <c r="O336" s="395">
        <v>0</v>
      </c>
      <c r="P336" s="395">
        <v>0</v>
      </c>
      <c r="Q336" s="191">
        <v>1</v>
      </c>
      <c r="R336" s="191">
        <v>112</v>
      </c>
      <c r="S336" s="191">
        <v>368</v>
      </c>
      <c r="T336" s="191">
        <v>1</v>
      </c>
      <c r="U336" s="172">
        <v>12</v>
      </c>
      <c r="V336" s="172">
        <v>38</v>
      </c>
      <c r="W336" s="174" t="s">
        <v>1418</v>
      </c>
      <c r="X336" s="174" t="s">
        <v>1422</v>
      </c>
      <c r="Y336" s="173">
        <v>2022.3</v>
      </c>
      <c r="Z336" s="173">
        <v>2022.12</v>
      </c>
      <c r="AA336" s="172" t="s">
        <v>98</v>
      </c>
      <c r="AB336" s="172" t="s">
        <v>125</v>
      </c>
      <c r="AC336" s="450"/>
    </row>
    <row r="337" s="62" customFormat="1" ht="24" spans="1:29">
      <c r="A337" s="366">
        <v>332</v>
      </c>
      <c r="B337" s="174" t="s">
        <v>1423</v>
      </c>
      <c r="C337" s="171" t="s">
        <v>82</v>
      </c>
      <c r="D337" s="375" t="s">
        <v>83</v>
      </c>
      <c r="E337" s="171" t="s">
        <v>289</v>
      </c>
      <c r="F337" s="173" t="s">
        <v>85</v>
      </c>
      <c r="G337" s="435" t="s">
        <v>125</v>
      </c>
      <c r="H337" s="172" t="s">
        <v>1424</v>
      </c>
      <c r="I337" s="433" t="s">
        <v>1276</v>
      </c>
      <c r="J337" s="174" t="s">
        <v>1425</v>
      </c>
      <c r="K337" s="185">
        <v>15</v>
      </c>
      <c r="L337" s="395">
        <v>15</v>
      </c>
      <c r="M337" s="395">
        <v>0</v>
      </c>
      <c r="N337" s="395">
        <v>15</v>
      </c>
      <c r="O337" s="395">
        <v>0</v>
      </c>
      <c r="P337" s="395">
        <v>0</v>
      </c>
      <c r="Q337" s="191">
        <v>1</v>
      </c>
      <c r="R337" s="191">
        <v>62</v>
      </c>
      <c r="S337" s="191">
        <v>240</v>
      </c>
      <c r="T337" s="191">
        <v>1</v>
      </c>
      <c r="U337" s="172">
        <v>31</v>
      </c>
      <c r="V337" s="172">
        <v>184</v>
      </c>
      <c r="W337" s="174" t="s">
        <v>1426</v>
      </c>
      <c r="X337" s="174" t="s">
        <v>1427</v>
      </c>
      <c r="Y337" s="173">
        <v>2022.3</v>
      </c>
      <c r="Z337" s="173">
        <v>2022.12</v>
      </c>
      <c r="AA337" s="172" t="s">
        <v>98</v>
      </c>
      <c r="AB337" s="172" t="s">
        <v>125</v>
      </c>
      <c r="AC337" s="450"/>
    </row>
    <row r="338" s="62" customFormat="1" ht="36" spans="1:29">
      <c r="A338" s="366">
        <v>333</v>
      </c>
      <c r="B338" s="174" t="s">
        <v>1428</v>
      </c>
      <c r="C338" s="171" t="s">
        <v>82</v>
      </c>
      <c r="D338" s="375" t="s">
        <v>83</v>
      </c>
      <c r="E338" s="171" t="s">
        <v>289</v>
      </c>
      <c r="F338" s="173" t="s">
        <v>85</v>
      </c>
      <c r="G338" s="435" t="s">
        <v>125</v>
      </c>
      <c r="H338" s="368" t="s">
        <v>1133</v>
      </c>
      <c r="I338" s="433" t="s">
        <v>1276</v>
      </c>
      <c r="J338" s="174" t="s">
        <v>1429</v>
      </c>
      <c r="K338" s="185">
        <v>50</v>
      </c>
      <c r="L338" s="395">
        <v>50</v>
      </c>
      <c r="M338" s="395">
        <v>0</v>
      </c>
      <c r="N338" s="395">
        <v>50</v>
      </c>
      <c r="O338" s="395">
        <v>0</v>
      </c>
      <c r="P338" s="395">
        <v>0</v>
      </c>
      <c r="Q338" s="191">
        <v>1</v>
      </c>
      <c r="R338" s="191">
        <v>733</v>
      </c>
      <c r="S338" s="191">
        <v>2378</v>
      </c>
      <c r="T338" s="191">
        <v>1</v>
      </c>
      <c r="U338" s="172">
        <v>159</v>
      </c>
      <c r="V338" s="172">
        <v>517</v>
      </c>
      <c r="W338" s="174" t="s">
        <v>1430</v>
      </c>
      <c r="X338" s="174" t="s">
        <v>1414</v>
      </c>
      <c r="Y338" s="173">
        <v>2022.3</v>
      </c>
      <c r="Z338" s="173">
        <v>2022.12</v>
      </c>
      <c r="AA338" s="172" t="s">
        <v>98</v>
      </c>
      <c r="AB338" s="172" t="s">
        <v>125</v>
      </c>
      <c r="AC338" s="450"/>
    </row>
    <row r="339" s="62" customFormat="1" ht="36" spans="1:29">
      <c r="A339" s="366">
        <v>334</v>
      </c>
      <c r="B339" s="174" t="s">
        <v>1431</v>
      </c>
      <c r="C339" s="171" t="s">
        <v>483</v>
      </c>
      <c r="D339" s="171" t="s">
        <v>484</v>
      </c>
      <c r="E339" s="380" t="s">
        <v>708</v>
      </c>
      <c r="F339" s="173" t="s">
        <v>85</v>
      </c>
      <c r="G339" s="435" t="s">
        <v>125</v>
      </c>
      <c r="H339" s="173" t="s">
        <v>946</v>
      </c>
      <c r="I339" s="433" t="s">
        <v>1276</v>
      </c>
      <c r="J339" s="174" t="s">
        <v>1432</v>
      </c>
      <c r="K339" s="185">
        <v>50</v>
      </c>
      <c r="L339" s="395">
        <v>50</v>
      </c>
      <c r="M339" s="395">
        <v>0</v>
      </c>
      <c r="N339" s="395">
        <v>50</v>
      </c>
      <c r="O339" s="395">
        <v>0</v>
      </c>
      <c r="P339" s="395">
        <v>0</v>
      </c>
      <c r="Q339" s="191">
        <v>1</v>
      </c>
      <c r="R339" s="191">
        <v>260</v>
      </c>
      <c r="S339" s="191">
        <v>900</v>
      </c>
      <c r="T339" s="191">
        <v>1</v>
      </c>
      <c r="U339" s="172">
        <v>33</v>
      </c>
      <c r="V339" s="172">
        <v>154</v>
      </c>
      <c r="W339" s="174" t="s">
        <v>1433</v>
      </c>
      <c r="X339" s="174" t="s">
        <v>1434</v>
      </c>
      <c r="Y339" s="173">
        <v>2022.3</v>
      </c>
      <c r="Z339" s="173">
        <v>2022.12</v>
      </c>
      <c r="AA339" s="172" t="s">
        <v>98</v>
      </c>
      <c r="AB339" s="172" t="s">
        <v>125</v>
      </c>
      <c r="AC339" s="450"/>
    </row>
    <row r="340" s="62" customFormat="1" ht="24" hidden="1" spans="1:29">
      <c r="A340" s="366">
        <v>335</v>
      </c>
      <c r="B340" s="174" t="s">
        <v>1435</v>
      </c>
      <c r="C340" s="171" t="s">
        <v>483</v>
      </c>
      <c r="D340" s="171" t="s">
        <v>484</v>
      </c>
      <c r="E340" s="171" t="s">
        <v>485</v>
      </c>
      <c r="F340" s="173" t="s">
        <v>85</v>
      </c>
      <c r="G340" s="435" t="s">
        <v>125</v>
      </c>
      <c r="H340" s="173" t="s">
        <v>946</v>
      </c>
      <c r="I340" s="433" t="s">
        <v>1276</v>
      </c>
      <c r="J340" s="174" t="s">
        <v>1436</v>
      </c>
      <c r="K340" s="185">
        <v>100</v>
      </c>
      <c r="L340" s="395">
        <v>100</v>
      </c>
      <c r="M340" s="395">
        <v>0</v>
      </c>
      <c r="N340" s="395">
        <v>100</v>
      </c>
      <c r="O340" s="395">
        <v>0</v>
      </c>
      <c r="P340" s="395">
        <v>0</v>
      </c>
      <c r="Q340" s="191">
        <v>1</v>
      </c>
      <c r="R340" s="191">
        <v>260</v>
      </c>
      <c r="S340" s="191">
        <v>900</v>
      </c>
      <c r="T340" s="191">
        <v>1</v>
      </c>
      <c r="U340" s="172">
        <v>33</v>
      </c>
      <c r="V340" s="172">
        <v>154</v>
      </c>
      <c r="W340" s="171" t="s">
        <v>1124</v>
      </c>
      <c r="X340" s="174" t="s">
        <v>1437</v>
      </c>
      <c r="Y340" s="173">
        <v>2022.3</v>
      </c>
      <c r="Z340" s="173">
        <v>2022.12</v>
      </c>
      <c r="AA340" s="402" t="s">
        <v>489</v>
      </c>
      <c r="AB340" s="172" t="s">
        <v>125</v>
      </c>
      <c r="AC340" s="450"/>
    </row>
    <row r="341" s="62" customFormat="1" ht="24" hidden="1" spans="1:29">
      <c r="A341" s="366">
        <v>336</v>
      </c>
      <c r="B341" s="174" t="s">
        <v>1438</v>
      </c>
      <c r="C341" s="171" t="s">
        <v>483</v>
      </c>
      <c r="D341" s="171" t="s">
        <v>484</v>
      </c>
      <c r="E341" s="171" t="s">
        <v>485</v>
      </c>
      <c r="F341" s="173" t="s">
        <v>85</v>
      </c>
      <c r="G341" s="435" t="s">
        <v>125</v>
      </c>
      <c r="H341" s="172" t="s">
        <v>626</v>
      </c>
      <c r="I341" s="433" t="s">
        <v>1276</v>
      </c>
      <c r="J341" s="171" t="s">
        <v>1439</v>
      </c>
      <c r="K341" s="185">
        <v>12</v>
      </c>
      <c r="L341" s="395">
        <v>12</v>
      </c>
      <c r="M341" s="395">
        <v>0</v>
      </c>
      <c r="N341" s="395">
        <v>12</v>
      </c>
      <c r="O341" s="395">
        <v>0</v>
      </c>
      <c r="P341" s="395">
        <v>0</v>
      </c>
      <c r="Q341" s="419">
        <v>1</v>
      </c>
      <c r="R341" s="419">
        <v>41</v>
      </c>
      <c r="S341" s="419">
        <v>144</v>
      </c>
      <c r="T341" s="419">
        <v>1</v>
      </c>
      <c r="U341" s="385">
        <v>10</v>
      </c>
      <c r="V341" s="385">
        <v>30</v>
      </c>
      <c r="W341" s="171" t="s">
        <v>1124</v>
      </c>
      <c r="X341" s="171" t="s">
        <v>1440</v>
      </c>
      <c r="Y341" s="173">
        <v>2022.3</v>
      </c>
      <c r="Z341" s="173">
        <v>2022.12</v>
      </c>
      <c r="AA341" s="402" t="s">
        <v>489</v>
      </c>
      <c r="AB341" s="385" t="s">
        <v>125</v>
      </c>
      <c r="AC341" s="450"/>
    </row>
    <row r="342" s="62" customFormat="1" ht="24" hidden="1" spans="1:29">
      <c r="A342" s="366">
        <v>337</v>
      </c>
      <c r="B342" s="174" t="s">
        <v>1438</v>
      </c>
      <c r="C342" s="171" t="s">
        <v>483</v>
      </c>
      <c r="D342" s="171" t="s">
        <v>484</v>
      </c>
      <c r="E342" s="171" t="s">
        <v>485</v>
      </c>
      <c r="F342" s="173" t="s">
        <v>85</v>
      </c>
      <c r="G342" s="435" t="s">
        <v>125</v>
      </c>
      <c r="H342" s="172" t="s">
        <v>626</v>
      </c>
      <c r="I342" s="433" t="s">
        <v>1276</v>
      </c>
      <c r="J342" s="171" t="s">
        <v>1441</v>
      </c>
      <c r="K342" s="185">
        <v>30</v>
      </c>
      <c r="L342" s="419">
        <v>30</v>
      </c>
      <c r="M342" s="395">
        <v>0</v>
      </c>
      <c r="N342" s="419">
        <v>30</v>
      </c>
      <c r="O342" s="395">
        <v>0</v>
      </c>
      <c r="P342" s="395">
        <v>0</v>
      </c>
      <c r="Q342" s="419">
        <v>1</v>
      </c>
      <c r="R342" s="419">
        <v>82</v>
      </c>
      <c r="S342" s="419">
        <v>294</v>
      </c>
      <c r="T342" s="419">
        <v>1</v>
      </c>
      <c r="U342" s="385">
        <v>30</v>
      </c>
      <c r="V342" s="385">
        <v>102</v>
      </c>
      <c r="W342" s="171" t="s">
        <v>1124</v>
      </c>
      <c r="X342" s="171" t="s">
        <v>1442</v>
      </c>
      <c r="Y342" s="173">
        <v>2022.3</v>
      </c>
      <c r="Z342" s="173">
        <v>2022.12</v>
      </c>
      <c r="AA342" s="402" t="s">
        <v>489</v>
      </c>
      <c r="AB342" s="385" t="s">
        <v>125</v>
      </c>
      <c r="AC342" s="450"/>
    </row>
    <row r="343" s="62" customFormat="1" ht="24" hidden="1" spans="1:29">
      <c r="A343" s="366">
        <v>338</v>
      </c>
      <c r="B343" s="174" t="s">
        <v>1438</v>
      </c>
      <c r="C343" s="171" t="s">
        <v>483</v>
      </c>
      <c r="D343" s="171" t="s">
        <v>484</v>
      </c>
      <c r="E343" s="171" t="s">
        <v>485</v>
      </c>
      <c r="F343" s="173" t="s">
        <v>85</v>
      </c>
      <c r="G343" s="435" t="s">
        <v>125</v>
      </c>
      <c r="H343" s="172" t="s">
        <v>626</v>
      </c>
      <c r="I343" s="433" t="s">
        <v>1276</v>
      </c>
      <c r="J343" s="171" t="s">
        <v>1443</v>
      </c>
      <c r="K343" s="185">
        <v>55</v>
      </c>
      <c r="L343" s="419">
        <v>55</v>
      </c>
      <c r="M343" s="395">
        <v>0</v>
      </c>
      <c r="N343" s="419">
        <v>55</v>
      </c>
      <c r="O343" s="395">
        <v>0</v>
      </c>
      <c r="P343" s="395">
        <v>0</v>
      </c>
      <c r="Q343" s="419">
        <v>1</v>
      </c>
      <c r="R343" s="419">
        <v>137</v>
      </c>
      <c r="S343" s="419">
        <v>450</v>
      </c>
      <c r="T343" s="419">
        <v>1</v>
      </c>
      <c r="U343" s="385">
        <v>50</v>
      </c>
      <c r="V343" s="385">
        <v>143</v>
      </c>
      <c r="W343" s="171" t="s">
        <v>1124</v>
      </c>
      <c r="X343" s="171" t="s">
        <v>1444</v>
      </c>
      <c r="Y343" s="173">
        <v>2022.3</v>
      </c>
      <c r="Z343" s="173">
        <v>2022.12</v>
      </c>
      <c r="AA343" s="402" t="s">
        <v>489</v>
      </c>
      <c r="AB343" s="385" t="s">
        <v>125</v>
      </c>
      <c r="AC343" s="450"/>
    </row>
    <row r="344" s="62" customFormat="1" ht="36" hidden="1" spans="1:29">
      <c r="A344" s="366">
        <v>339</v>
      </c>
      <c r="B344" s="174" t="s">
        <v>1445</v>
      </c>
      <c r="C344" s="171" t="s">
        <v>483</v>
      </c>
      <c r="D344" s="171" t="s">
        <v>484</v>
      </c>
      <c r="E344" s="171" t="s">
        <v>485</v>
      </c>
      <c r="F344" s="173" t="s">
        <v>85</v>
      </c>
      <c r="G344" s="435" t="s">
        <v>125</v>
      </c>
      <c r="H344" s="172" t="s">
        <v>626</v>
      </c>
      <c r="I344" s="433" t="s">
        <v>1276</v>
      </c>
      <c r="J344" s="171" t="s">
        <v>1446</v>
      </c>
      <c r="K344" s="185">
        <v>80</v>
      </c>
      <c r="L344" s="395">
        <v>80</v>
      </c>
      <c r="M344" s="395">
        <v>0</v>
      </c>
      <c r="N344" s="395">
        <v>80</v>
      </c>
      <c r="O344" s="395">
        <v>0</v>
      </c>
      <c r="P344" s="395">
        <v>0</v>
      </c>
      <c r="Q344" s="419">
        <v>1</v>
      </c>
      <c r="R344" s="419">
        <v>867</v>
      </c>
      <c r="S344" s="419">
        <v>2697</v>
      </c>
      <c r="T344" s="419">
        <v>1</v>
      </c>
      <c r="U344" s="385">
        <v>129</v>
      </c>
      <c r="V344" s="385">
        <v>380</v>
      </c>
      <c r="W344" s="171" t="s">
        <v>1124</v>
      </c>
      <c r="X344" s="171" t="s">
        <v>1447</v>
      </c>
      <c r="Y344" s="173">
        <v>2022.3</v>
      </c>
      <c r="Z344" s="173">
        <v>2022.12</v>
      </c>
      <c r="AA344" s="454" t="s">
        <v>125</v>
      </c>
      <c r="AB344" s="385" t="s">
        <v>125</v>
      </c>
      <c r="AC344" s="450"/>
    </row>
    <row r="345" s="62" customFormat="1" ht="36" hidden="1" spans="1:29">
      <c r="A345" s="366">
        <v>340</v>
      </c>
      <c r="B345" s="174" t="s">
        <v>1448</v>
      </c>
      <c r="C345" s="171" t="s">
        <v>483</v>
      </c>
      <c r="D345" s="171" t="s">
        <v>484</v>
      </c>
      <c r="E345" s="171" t="s">
        <v>485</v>
      </c>
      <c r="F345" s="173" t="s">
        <v>85</v>
      </c>
      <c r="G345" s="435" t="s">
        <v>125</v>
      </c>
      <c r="H345" s="172" t="s">
        <v>1449</v>
      </c>
      <c r="I345" s="433" t="s">
        <v>1276</v>
      </c>
      <c r="J345" s="174" t="s">
        <v>1450</v>
      </c>
      <c r="K345" s="185">
        <v>15</v>
      </c>
      <c r="L345" s="395">
        <v>15</v>
      </c>
      <c r="M345" s="395">
        <v>0</v>
      </c>
      <c r="N345" s="395">
        <v>15</v>
      </c>
      <c r="O345" s="395">
        <v>0</v>
      </c>
      <c r="P345" s="395">
        <v>0</v>
      </c>
      <c r="Q345" s="191">
        <v>1</v>
      </c>
      <c r="R345" s="191">
        <v>324</v>
      </c>
      <c r="S345" s="191">
        <v>1023</v>
      </c>
      <c r="T345" s="191">
        <v>1</v>
      </c>
      <c r="U345" s="172">
        <v>20</v>
      </c>
      <c r="V345" s="172">
        <v>80</v>
      </c>
      <c r="W345" s="174" t="s">
        <v>1451</v>
      </c>
      <c r="X345" s="174" t="s">
        <v>1452</v>
      </c>
      <c r="Y345" s="173">
        <v>2022.3</v>
      </c>
      <c r="Z345" s="173">
        <v>2022.12</v>
      </c>
      <c r="AA345" s="402" t="s">
        <v>489</v>
      </c>
      <c r="AB345" s="385" t="s">
        <v>125</v>
      </c>
      <c r="AC345" s="450"/>
    </row>
    <row r="346" s="62" customFormat="1" ht="36" hidden="1" spans="1:29">
      <c r="A346" s="366">
        <v>341</v>
      </c>
      <c r="B346" s="174" t="s">
        <v>1453</v>
      </c>
      <c r="C346" s="171" t="s">
        <v>483</v>
      </c>
      <c r="D346" s="171" t="s">
        <v>484</v>
      </c>
      <c r="E346" s="171" t="s">
        <v>485</v>
      </c>
      <c r="F346" s="173" t="s">
        <v>85</v>
      </c>
      <c r="G346" s="435" t="s">
        <v>125</v>
      </c>
      <c r="H346" s="172" t="s">
        <v>1424</v>
      </c>
      <c r="I346" s="433" t="s">
        <v>1276</v>
      </c>
      <c r="J346" s="174" t="s">
        <v>1454</v>
      </c>
      <c r="K346" s="185">
        <v>30</v>
      </c>
      <c r="L346" s="395">
        <v>30</v>
      </c>
      <c r="M346" s="395">
        <v>0</v>
      </c>
      <c r="N346" s="395">
        <v>30</v>
      </c>
      <c r="O346" s="395">
        <v>0</v>
      </c>
      <c r="P346" s="395">
        <v>0</v>
      </c>
      <c r="Q346" s="191">
        <v>1</v>
      </c>
      <c r="R346" s="191">
        <v>60</v>
      </c>
      <c r="S346" s="191">
        <v>200</v>
      </c>
      <c r="T346" s="191">
        <v>1</v>
      </c>
      <c r="U346" s="172">
        <v>29</v>
      </c>
      <c r="V346" s="172">
        <v>109</v>
      </c>
      <c r="W346" s="174" t="s">
        <v>1455</v>
      </c>
      <c r="X346" s="174" t="s">
        <v>1456</v>
      </c>
      <c r="Y346" s="173">
        <v>2022.3</v>
      </c>
      <c r="Z346" s="173">
        <v>2022.12</v>
      </c>
      <c r="AA346" s="402" t="s">
        <v>489</v>
      </c>
      <c r="AB346" s="385" t="s">
        <v>125</v>
      </c>
      <c r="AC346" s="450"/>
    </row>
    <row r="347" s="62" customFormat="1" ht="36" hidden="1" spans="1:29">
      <c r="A347" s="366">
        <v>342</v>
      </c>
      <c r="B347" s="174" t="s">
        <v>1457</v>
      </c>
      <c r="C347" s="171" t="s">
        <v>483</v>
      </c>
      <c r="D347" s="171" t="s">
        <v>484</v>
      </c>
      <c r="E347" s="171" t="s">
        <v>485</v>
      </c>
      <c r="F347" s="173" t="s">
        <v>85</v>
      </c>
      <c r="G347" s="435" t="s">
        <v>125</v>
      </c>
      <c r="H347" s="172" t="s">
        <v>946</v>
      </c>
      <c r="I347" s="433" t="s">
        <v>1276</v>
      </c>
      <c r="J347" s="380" t="s">
        <v>1458</v>
      </c>
      <c r="K347" s="185">
        <v>80</v>
      </c>
      <c r="L347" s="395">
        <v>80</v>
      </c>
      <c r="M347" s="395">
        <v>0</v>
      </c>
      <c r="N347" s="395">
        <v>80</v>
      </c>
      <c r="O347" s="395">
        <v>0</v>
      </c>
      <c r="P347" s="395">
        <v>0</v>
      </c>
      <c r="Q347" s="443">
        <v>1</v>
      </c>
      <c r="R347" s="443">
        <v>65</v>
      </c>
      <c r="S347" s="443">
        <v>300</v>
      </c>
      <c r="T347" s="443">
        <v>1</v>
      </c>
      <c r="U347" s="443">
        <v>22</v>
      </c>
      <c r="V347" s="443">
        <v>70</v>
      </c>
      <c r="W347" s="434" t="s">
        <v>1305</v>
      </c>
      <c r="X347" s="380" t="s">
        <v>1459</v>
      </c>
      <c r="Y347" s="173">
        <v>2022.3</v>
      </c>
      <c r="Z347" s="173">
        <v>2022.12</v>
      </c>
      <c r="AA347" s="402" t="s">
        <v>489</v>
      </c>
      <c r="AB347" s="443" t="s">
        <v>125</v>
      </c>
      <c r="AC347" s="450"/>
    </row>
    <row r="348" s="62" customFormat="1" ht="24" hidden="1" spans="1:29">
      <c r="A348" s="366">
        <v>343</v>
      </c>
      <c r="B348" s="174" t="s">
        <v>1460</v>
      </c>
      <c r="C348" s="171" t="s">
        <v>483</v>
      </c>
      <c r="D348" s="171" t="s">
        <v>484</v>
      </c>
      <c r="E348" s="171" t="s">
        <v>485</v>
      </c>
      <c r="F348" s="173" t="s">
        <v>85</v>
      </c>
      <c r="G348" s="435" t="s">
        <v>125</v>
      </c>
      <c r="H348" s="172" t="s">
        <v>1461</v>
      </c>
      <c r="I348" s="433" t="s">
        <v>1276</v>
      </c>
      <c r="J348" s="174" t="s">
        <v>1462</v>
      </c>
      <c r="K348" s="185">
        <v>6</v>
      </c>
      <c r="L348" s="395">
        <v>6</v>
      </c>
      <c r="M348" s="395">
        <v>0</v>
      </c>
      <c r="N348" s="395">
        <v>6</v>
      </c>
      <c r="O348" s="395">
        <v>0</v>
      </c>
      <c r="P348" s="395">
        <v>0</v>
      </c>
      <c r="Q348" s="191">
        <v>1</v>
      </c>
      <c r="R348" s="191">
        <v>20</v>
      </c>
      <c r="S348" s="191">
        <v>40</v>
      </c>
      <c r="T348" s="191">
        <v>1</v>
      </c>
      <c r="U348" s="172">
        <v>11</v>
      </c>
      <c r="V348" s="172">
        <v>22</v>
      </c>
      <c r="W348" s="174" t="s">
        <v>1463</v>
      </c>
      <c r="X348" s="174" t="s">
        <v>1464</v>
      </c>
      <c r="Y348" s="173">
        <v>2022.3</v>
      </c>
      <c r="Z348" s="173">
        <v>2022.12</v>
      </c>
      <c r="AA348" s="454" t="s">
        <v>125</v>
      </c>
      <c r="AB348" s="385" t="s">
        <v>125</v>
      </c>
      <c r="AC348" s="450"/>
    </row>
    <row r="349" s="62" customFormat="1" ht="24" hidden="1" spans="1:29">
      <c r="A349" s="366">
        <v>344</v>
      </c>
      <c r="B349" s="174" t="s">
        <v>1465</v>
      </c>
      <c r="C349" s="171" t="s">
        <v>483</v>
      </c>
      <c r="D349" s="171" t="s">
        <v>484</v>
      </c>
      <c r="E349" s="171" t="s">
        <v>485</v>
      </c>
      <c r="F349" s="173" t="s">
        <v>85</v>
      </c>
      <c r="G349" s="435" t="s">
        <v>125</v>
      </c>
      <c r="H349" s="172" t="s">
        <v>1466</v>
      </c>
      <c r="I349" s="433" t="s">
        <v>1276</v>
      </c>
      <c r="J349" s="174" t="s">
        <v>1467</v>
      </c>
      <c r="K349" s="185">
        <v>32</v>
      </c>
      <c r="L349" s="395">
        <v>32</v>
      </c>
      <c r="M349" s="395">
        <v>0</v>
      </c>
      <c r="N349" s="395">
        <v>32</v>
      </c>
      <c r="O349" s="395">
        <v>0</v>
      </c>
      <c r="P349" s="395">
        <v>0</v>
      </c>
      <c r="Q349" s="191">
        <v>1</v>
      </c>
      <c r="R349" s="191">
        <v>52</v>
      </c>
      <c r="S349" s="191">
        <v>326</v>
      </c>
      <c r="T349" s="191">
        <v>1</v>
      </c>
      <c r="U349" s="172">
        <v>8</v>
      </c>
      <c r="V349" s="172">
        <v>27</v>
      </c>
      <c r="W349" s="174" t="s">
        <v>1468</v>
      </c>
      <c r="X349" s="174" t="s">
        <v>1469</v>
      </c>
      <c r="Y349" s="173">
        <v>2022.3</v>
      </c>
      <c r="Z349" s="173">
        <v>2022.12</v>
      </c>
      <c r="AA349" s="402" t="s">
        <v>489</v>
      </c>
      <c r="AB349" s="385" t="s">
        <v>125</v>
      </c>
      <c r="AC349" s="450"/>
    </row>
    <row r="350" s="62" customFormat="1" ht="24" hidden="1" spans="1:29">
      <c r="A350" s="366">
        <v>345</v>
      </c>
      <c r="B350" s="174" t="s">
        <v>1470</v>
      </c>
      <c r="C350" s="171" t="s">
        <v>483</v>
      </c>
      <c r="D350" s="171" t="s">
        <v>484</v>
      </c>
      <c r="E350" s="171" t="s">
        <v>485</v>
      </c>
      <c r="F350" s="173" t="s">
        <v>85</v>
      </c>
      <c r="G350" s="435" t="s">
        <v>125</v>
      </c>
      <c r="H350" s="172" t="s">
        <v>1355</v>
      </c>
      <c r="I350" s="433" t="s">
        <v>1276</v>
      </c>
      <c r="J350" s="174" t="s">
        <v>1471</v>
      </c>
      <c r="K350" s="185">
        <v>40</v>
      </c>
      <c r="L350" s="395">
        <v>40</v>
      </c>
      <c r="M350" s="395">
        <v>0</v>
      </c>
      <c r="N350" s="395">
        <v>40</v>
      </c>
      <c r="O350" s="395">
        <v>0</v>
      </c>
      <c r="P350" s="395">
        <v>0</v>
      </c>
      <c r="Q350" s="191">
        <v>1</v>
      </c>
      <c r="R350" s="191">
        <v>56</v>
      </c>
      <c r="S350" s="191">
        <v>200</v>
      </c>
      <c r="T350" s="191">
        <v>1</v>
      </c>
      <c r="U350" s="172">
        <v>8</v>
      </c>
      <c r="V350" s="172">
        <v>28</v>
      </c>
      <c r="W350" s="174" t="s">
        <v>1472</v>
      </c>
      <c r="X350" s="174" t="s">
        <v>1473</v>
      </c>
      <c r="Y350" s="173">
        <v>2022.3</v>
      </c>
      <c r="Z350" s="173">
        <v>2022.12</v>
      </c>
      <c r="AA350" s="402" t="s">
        <v>489</v>
      </c>
      <c r="AB350" s="385" t="s">
        <v>125</v>
      </c>
      <c r="AC350" s="450"/>
    </row>
    <row r="351" s="62" customFormat="1" ht="24" hidden="1" spans="1:29">
      <c r="A351" s="366">
        <v>346</v>
      </c>
      <c r="B351" s="174" t="s">
        <v>1474</v>
      </c>
      <c r="C351" s="171" t="s">
        <v>483</v>
      </c>
      <c r="D351" s="171" t="s">
        <v>484</v>
      </c>
      <c r="E351" s="171" t="s">
        <v>485</v>
      </c>
      <c r="F351" s="173" t="s">
        <v>85</v>
      </c>
      <c r="G351" s="435" t="s">
        <v>125</v>
      </c>
      <c r="H351" s="172" t="s">
        <v>916</v>
      </c>
      <c r="I351" s="433" t="s">
        <v>1276</v>
      </c>
      <c r="J351" s="174" t="s">
        <v>1475</v>
      </c>
      <c r="K351" s="185">
        <v>60</v>
      </c>
      <c r="L351" s="395">
        <v>60</v>
      </c>
      <c r="M351" s="395">
        <v>0</v>
      </c>
      <c r="N351" s="395">
        <v>60</v>
      </c>
      <c r="O351" s="395">
        <v>0</v>
      </c>
      <c r="P351" s="395">
        <v>0</v>
      </c>
      <c r="Q351" s="191">
        <v>1</v>
      </c>
      <c r="R351" s="191">
        <v>189</v>
      </c>
      <c r="S351" s="191">
        <v>657</v>
      </c>
      <c r="T351" s="191">
        <v>1</v>
      </c>
      <c r="U351" s="172">
        <v>15</v>
      </c>
      <c r="V351" s="172">
        <v>88</v>
      </c>
      <c r="W351" s="174" t="s">
        <v>1476</v>
      </c>
      <c r="X351" s="174" t="s">
        <v>1477</v>
      </c>
      <c r="Y351" s="173">
        <v>2022.3</v>
      </c>
      <c r="Z351" s="173">
        <v>2022.12</v>
      </c>
      <c r="AA351" s="402" t="s">
        <v>489</v>
      </c>
      <c r="AB351" s="385" t="s">
        <v>125</v>
      </c>
      <c r="AC351" s="450"/>
    </row>
    <row r="352" s="62" customFormat="1" ht="24" hidden="1" spans="1:29">
      <c r="A352" s="366">
        <v>347</v>
      </c>
      <c r="B352" s="174" t="s">
        <v>1478</v>
      </c>
      <c r="C352" s="171" t="s">
        <v>483</v>
      </c>
      <c r="D352" s="171" t="s">
        <v>484</v>
      </c>
      <c r="E352" s="171" t="s">
        <v>485</v>
      </c>
      <c r="F352" s="173" t="s">
        <v>85</v>
      </c>
      <c r="G352" s="435" t="s">
        <v>125</v>
      </c>
      <c r="H352" s="172" t="s">
        <v>525</v>
      </c>
      <c r="I352" s="433" t="s">
        <v>1276</v>
      </c>
      <c r="J352" s="174" t="s">
        <v>1475</v>
      </c>
      <c r="K352" s="185">
        <v>80</v>
      </c>
      <c r="L352" s="395">
        <v>80</v>
      </c>
      <c r="M352" s="395">
        <v>0</v>
      </c>
      <c r="N352" s="395">
        <v>80</v>
      </c>
      <c r="O352" s="395">
        <v>0</v>
      </c>
      <c r="P352" s="395">
        <v>0</v>
      </c>
      <c r="Q352" s="191">
        <v>1</v>
      </c>
      <c r="R352" s="191">
        <v>200</v>
      </c>
      <c r="S352" s="191">
        <v>800</v>
      </c>
      <c r="T352" s="191">
        <v>1</v>
      </c>
      <c r="U352" s="172">
        <v>51</v>
      </c>
      <c r="V352" s="172">
        <v>126</v>
      </c>
      <c r="W352" s="174" t="s">
        <v>1479</v>
      </c>
      <c r="X352" s="174" t="s">
        <v>1480</v>
      </c>
      <c r="Y352" s="173">
        <v>2022.3</v>
      </c>
      <c r="Z352" s="173">
        <v>2022.12</v>
      </c>
      <c r="AA352" s="402" t="s">
        <v>489</v>
      </c>
      <c r="AB352" s="385" t="s">
        <v>125</v>
      </c>
      <c r="AC352" s="450"/>
    </row>
    <row r="353" s="62" customFormat="1" ht="48" hidden="1" spans="1:29">
      <c r="A353" s="366">
        <v>348</v>
      </c>
      <c r="B353" s="174" t="s">
        <v>1481</v>
      </c>
      <c r="C353" s="171" t="s">
        <v>483</v>
      </c>
      <c r="D353" s="171" t="s">
        <v>484</v>
      </c>
      <c r="E353" s="171" t="s">
        <v>485</v>
      </c>
      <c r="F353" s="173" t="s">
        <v>85</v>
      </c>
      <c r="G353" s="435" t="s">
        <v>125</v>
      </c>
      <c r="H353" s="368" t="s">
        <v>1133</v>
      </c>
      <c r="I353" s="433" t="s">
        <v>1276</v>
      </c>
      <c r="J353" s="383" t="s">
        <v>1482</v>
      </c>
      <c r="K353" s="185">
        <v>50</v>
      </c>
      <c r="L353" s="395">
        <v>50</v>
      </c>
      <c r="M353" s="395">
        <v>0</v>
      </c>
      <c r="N353" s="395">
        <v>50</v>
      </c>
      <c r="O353" s="395">
        <v>0</v>
      </c>
      <c r="P353" s="395">
        <v>0</v>
      </c>
      <c r="Q353" s="191">
        <v>1</v>
      </c>
      <c r="R353" s="191">
        <v>733</v>
      </c>
      <c r="S353" s="191">
        <v>2378</v>
      </c>
      <c r="T353" s="191">
        <v>1</v>
      </c>
      <c r="U353" s="172">
        <v>159</v>
      </c>
      <c r="V353" s="172">
        <v>517</v>
      </c>
      <c r="W353" s="174" t="s">
        <v>1483</v>
      </c>
      <c r="X353" s="174" t="s">
        <v>1414</v>
      </c>
      <c r="Y353" s="173">
        <v>2022.3</v>
      </c>
      <c r="Z353" s="173">
        <v>2022.12</v>
      </c>
      <c r="AA353" s="454" t="s">
        <v>125</v>
      </c>
      <c r="AB353" s="172" t="s">
        <v>125</v>
      </c>
      <c r="AC353" s="450"/>
    </row>
    <row r="354" s="62" customFormat="1" ht="48" spans="1:29">
      <c r="A354" s="366">
        <v>349</v>
      </c>
      <c r="B354" s="174" t="s">
        <v>1484</v>
      </c>
      <c r="C354" s="171" t="s">
        <v>483</v>
      </c>
      <c r="D354" s="171" t="s">
        <v>484</v>
      </c>
      <c r="E354" s="171" t="s">
        <v>485</v>
      </c>
      <c r="F354" s="173" t="s">
        <v>85</v>
      </c>
      <c r="G354" s="435" t="s">
        <v>125</v>
      </c>
      <c r="H354" s="368" t="s">
        <v>1133</v>
      </c>
      <c r="I354" s="433" t="s">
        <v>1276</v>
      </c>
      <c r="J354" s="174" t="s">
        <v>1485</v>
      </c>
      <c r="K354" s="185">
        <v>50</v>
      </c>
      <c r="L354" s="395">
        <v>50</v>
      </c>
      <c r="M354" s="395">
        <v>0</v>
      </c>
      <c r="N354" s="395">
        <v>50</v>
      </c>
      <c r="O354" s="395">
        <v>0</v>
      </c>
      <c r="P354" s="395">
        <v>0</v>
      </c>
      <c r="Q354" s="191">
        <v>1</v>
      </c>
      <c r="R354" s="191">
        <v>733</v>
      </c>
      <c r="S354" s="191">
        <v>2378</v>
      </c>
      <c r="T354" s="191">
        <v>1</v>
      </c>
      <c r="U354" s="172">
        <v>159</v>
      </c>
      <c r="V354" s="172">
        <v>517</v>
      </c>
      <c r="W354" s="174" t="s">
        <v>1483</v>
      </c>
      <c r="X354" s="174" t="s">
        <v>1414</v>
      </c>
      <c r="Y354" s="173">
        <v>2022.3</v>
      </c>
      <c r="Z354" s="173">
        <v>2022.12</v>
      </c>
      <c r="AA354" s="172" t="s">
        <v>98</v>
      </c>
      <c r="AB354" s="172" t="s">
        <v>125</v>
      </c>
      <c r="AC354" s="450"/>
    </row>
    <row r="355" s="62" customFormat="1" ht="24" hidden="1" spans="1:29">
      <c r="A355" s="366">
        <v>350</v>
      </c>
      <c r="B355" s="174" t="s">
        <v>1486</v>
      </c>
      <c r="C355" s="171" t="s">
        <v>483</v>
      </c>
      <c r="D355" s="171" t="s">
        <v>484</v>
      </c>
      <c r="E355" s="171" t="s">
        <v>485</v>
      </c>
      <c r="F355" s="173" t="s">
        <v>85</v>
      </c>
      <c r="G355" s="435" t="s">
        <v>125</v>
      </c>
      <c r="H355" s="172" t="s">
        <v>1416</v>
      </c>
      <c r="I355" s="433" t="s">
        <v>1276</v>
      </c>
      <c r="J355" s="174" t="s">
        <v>1487</v>
      </c>
      <c r="K355" s="185">
        <v>30</v>
      </c>
      <c r="L355" s="395">
        <v>30</v>
      </c>
      <c r="M355" s="395">
        <v>0</v>
      </c>
      <c r="N355" s="395">
        <v>30</v>
      </c>
      <c r="O355" s="395">
        <v>0</v>
      </c>
      <c r="P355" s="395">
        <v>0</v>
      </c>
      <c r="Q355" s="191">
        <v>1</v>
      </c>
      <c r="R355" s="191">
        <v>47</v>
      </c>
      <c r="S355" s="191">
        <v>286</v>
      </c>
      <c r="T355" s="191">
        <v>1</v>
      </c>
      <c r="U355" s="172">
        <v>8</v>
      </c>
      <c r="V355" s="172">
        <v>26</v>
      </c>
      <c r="W355" s="434" t="s">
        <v>1238</v>
      </c>
      <c r="X355" s="174" t="s">
        <v>1488</v>
      </c>
      <c r="Y355" s="173">
        <v>2022.3</v>
      </c>
      <c r="Z355" s="173">
        <v>2022.12</v>
      </c>
      <c r="AA355" s="402" t="s">
        <v>489</v>
      </c>
      <c r="AB355" s="385" t="s">
        <v>125</v>
      </c>
      <c r="AC355" s="450"/>
    </row>
    <row r="356" s="62" customFormat="1" ht="36" hidden="1" spans="1:29">
      <c r="A356" s="366">
        <v>351</v>
      </c>
      <c r="B356" s="174" t="s">
        <v>1489</v>
      </c>
      <c r="C356" s="171" t="s">
        <v>82</v>
      </c>
      <c r="D356" s="171" t="s">
        <v>156</v>
      </c>
      <c r="E356" s="171" t="s">
        <v>157</v>
      </c>
      <c r="F356" s="173" t="s">
        <v>85</v>
      </c>
      <c r="G356" s="435" t="s">
        <v>125</v>
      </c>
      <c r="H356" s="172" t="s">
        <v>1424</v>
      </c>
      <c r="I356" s="433" t="s">
        <v>1276</v>
      </c>
      <c r="J356" s="174" t="s">
        <v>1490</v>
      </c>
      <c r="K356" s="185">
        <v>25</v>
      </c>
      <c r="L356" s="395">
        <v>25</v>
      </c>
      <c r="M356" s="395">
        <v>0</v>
      </c>
      <c r="N356" s="395">
        <v>25</v>
      </c>
      <c r="O356" s="395">
        <v>0</v>
      </c>
      <c r="P356" s="395">
        <v>0</v>
      </c>
      <c r="Q356" s="191">
        <v>1</v>
      </c>
      <c r="R356" s="191">
        <v>340</v>
      </c>
      <c r="S356" s="191">
        <v>1400</v>
      </c>
      <c r="T356" s="191">
        <v>1</v>
      </c>
      <c r="U356" s="172">
        <v>31</v>
      </c>
      <c r="V356" s="172">
        <v>251</v>
      </c>
      <c r="W356" s="174" t="s">
        <v>1491</v>
      </c>
      <c r="X356" s="174" t="s">
        <v>1492</v>
      </c>
      <c r="Y356" s="173">
        <v>2022.3</v>
      </c>
      <c r="Z356" s="173">
        <v>2022.12</v>
      </c>
      <c r="AA356" s="172" t="s">
        <v>125</v>
      </c>
      <c r="AB356" s="385" t="s">
        <v>125</v>
      </c>
      <c r="AC356" s="450"/>
    </row>
    <row r="357" s="62" customFormat="1" ht="24" hidden="1" spans="1:29">
      <c r="A357" s="366">
        <v>352</v>
      </c>
      <c r="B357" s="174" t="s">
        <v>1493</v>
      </c>
      <c r="C357" s="171" t="s">
        <v>483</v>
      </c>
      <c r="D357" s="171" t="s">
        <v>484</v>
      </c>
      <c r="E357" s="171" t="s">
        <v>1064</v>
      </c>
      <c r="F357" s="173" t="s">
        <v>85</v>
      </c>
      <c r="G357" s="435" t="s">
        <v>125</v>
      </c>
      <c r="H357" s="368" t="s">
        <v>1133</v>
      </c>
      <c r="I357" s="433" t="s">
        <v>1276</v>
      </c>
      <c r="J357" s="174" t="s">
        <v>1494</v>
      </c>
      <c r="K357" s="185">
        <v>12</v>
      </c>
      <c r="L357" s="395">
        <v>12</v>
      </c>
      <c r="M357" s="395">
        <v>0</v>
      </c>
      <c r="N357" s="395">
        <v>12</v>
      </c>
      <c r="O357" s="395">
        <v>0</v>
      </c>
      <c r="P357" s="395">
        <v>0</v>
      </c>
      <c r="Q357" s="191">
        <v>1</v>
      </c>
      <c r="R357" s="191">
        <v>733</v>
      </c>
      <c r="S357" s="191">
        <v>2378</v>
      </c>
      <c r="T357" s="191">
        <v>1</v>
      </c>
      <c r="U357" s="172">
        <v>159</v>
      </c>
      <c r="V357" s="172">
        <v>517</v>
      </c>
      <c r="W357" s="174" t="s">
        <v>1495</v>
      </c>
      <c r="X357" s="174" t="s">
        <v>1414</v>
      </c>
      <c r="Y357" s="173">
        <v>2022.3</v>
      </c>
      <c r="Z357" s="173">
        <v>2022.12</v>
      </c>
      <c r="AA357" s="172" t="s">
        <v>125</v>
      </c>
      <c r="AB357" s="172" t="s">
        <v>125</v>
      </c>
      <c r="AC357" s="450"/>
    </row>
    <row r="358" s="62" customFormat="1" ht="48" spans="1:29">
      <c r="A358" s="366">
        <v>353</v>
      </c>
      <c r="B358" s="174" t="s">
        <v>1496</v>
      </c>
      <c r="C358" s="171" t="s">
        <v>82</v>
      </c>
      <c r="D358" s="171" t="s">
        <v>156</v>
      </c>
      <c r="E358" s="171" t="s">
        <v>455</v>
      </c>
      <c r="F358" s="173" t="s">
        <v>85</v>
      </c>
      <c r="G358" s="435" t="s">
        <v>125</v>
      </c>
      <c r="H358" s="368" t="s">
        <v>1133</v>
      </c>
      <c r="I358" s="433" t="s">
        <v>1276</v>
      </c>
      <c r="J358" s="174" t="s">
        <v>1497</v>
      </c>
      <c r="K358" s="185">
        <v>30</v>
      </c>
      <c r="L358" s="395">
        <v>30</v>
      </c>
      <c r="M358" s="395">
        <v>0</v>
      </c>
      <c r="N358" s="395">
        <v>30</v>
      </c>
      <c r="O358" s="395">
        <v>0</v>
      </c>
      <c r="P358" s="395">
        <v>0</v>
      </c>
      <c r="Q358" s="191">
        <v>1</v>
      </c>
      <c r="R358" s="191">
        <v>733</v>
      </c>
      <c r="S358" s="191">
        <v>2378</v>
      </c>
      <c r="T358" s="191">
        <v>1</v>
      </c>
      <c r="U358" s="172">
        <v>159</v>
      </c>
      <c r="V358" s="172">
        <v>517</v>
      </c>
      <c r="W358" s="174" t="s">
        <v>1498</v>
      </c>
      <c r="X358" s="174" t="s">
        <v>1414</v>
      </c>
      <c r="Y358" s="173">
        <v>2022.3</v>
      </c>
      <c r="Z358" s="173">
        <v>2022.12</v>
      </c>
      <c r="AA358" s="172" t="s">
        <v>98</v>
      </c>
      <c r="AB358" s="172" t="s">
        <v>125</v>
      </c>
      <c r="AC358" s="450"/>
    </row>
    <row r="359" s="62" customFormat="1" ht="36" hidden="1" spans="1:29">
      <c r="A359" s="366">
        <v>354</v>
      </c>
      <c r="B359" s="174" t="s">
        <v>1499</v>
      </c>
      <c r="C359" s="171" t="s">
        <v>82</v>
      </c>
      <c r="D359" s="171" t="s">
        <v>156</v>
      </c>
      <c r="E359" s="171" t="s">
        <v>157</v>
      </c>
      <c r="F359" s="173" t="s">
        <v>85</v>
      </c>
      <c r="G359" s="435" t="s">
        <v>125</v>
      </c>
      <c r="H359" s="173" t="s">
        <v>946</v>
      </c>
      <c r="I359" s="433" t="s">
        <v>1276</v>
      </c>
      <c r="J359" s="380" t="s">
        <v>1500</v>
      </c>
      <c r="K359" s="185">
        <v>80</v>
      </c>
      <c r="L359" s="395">
        <v>80</v>
      </c>
      <c r="M359" s="395">
        <v>0</v>
      </c>
      <c r="N359" s="395">
        <v>80</v>
      </c>
      <c r="O359" s="395">
        <v>0</v>
      </c>
      <c r="P359" s="395">
        <v>0</v>
      </c>
      <c r="Q359" s="443">
        <v>1</v>
      </c>
      <c r="R359" s="443">
        <v>100</v>
      </c>
      <c r="S359" s="443">
        <v>360</v>
      </c>
      <c r="T359" s="443">
        <v>1</v>
      </c>
      <c r="U359" s="443">
        <v>20</v>
      </c>
      <c r="V359" s="443">
        <v>70</v>
      </c>
      <c r="W359" s="174" t="s">
        <v>1403</v>
      </c>
      <c r="X359" s="380" t="s">
        <v>1501</v>
      </c>
      <c r="Y359" s="173">
        <v>2022.3</v>
      </c>
      <c r="Z359" s="173">
        <v>2022.12</v>
      </c>
      <c r="AA359" s="443" t="s">
        <v>125</v>
      </c>
      <c r="AB359" s="443" t="s">
        <v>125</v>
      </c>
      <c r="AC359" s="450"/>
    </row>
    <row r="360" s="62" customFormat="1" ht="36" spans="1:29">
      <c r="A360" s="366">
        <v>355</v>
      </c>
      <c r="B360" s="174" t="s">
        <v>1502</v>
      </c>
      <c r="C360" s="171" t="s">
        <v>82</v>
      </c>
      <c r="D360" s="171" t="s">
        <v>156</v>
      </c>
      <c r="E360" s="171" t="s">
        <v>157</v>
      </c>
      <c r="F360" s="173" t="s">
        <v>85</v>
      </c>
      <c r="G360" s="435" t="s">
        <v>125</v>
      </c>
      <c r="H360" s="172" t="s">
        <v>584</v>
      </c>
      <c r="I360" s="433" t="s">
        <v>1276</v>
      </c>
      <c r="J360" s="174" t="s">
        <v>1503</v>
      </c>
      <c r="K360" s="185">
        <v>30</v>
      </c>
      <c r="L360" s="395">
        <v>30</v>
      </c>
      <c r="M360" s="395">
        <v>0</v>
      </c>
      <c r="N360" s="395">
        <v>30</v>
      </c>
      <c r="O360" s="395">
        <v>0</v>
      </c>
      <c r="P360" s="395">
        <v>0</v>
      </c>
      <c r="Q360" s="191">
        <v>1</v>
      </c>
      <c r="R360" s="191">
        <v>86</v>
      </c>
      <c r="S360" s="191">
        <v>371</v>
      </c>
      <c r="T360" s="191">
        <v>1</v>
      </c>
      <c r="U360" s="172">
        <v>24</v>
      </c>
      <c r="V360" s="172">
        <v>72</v>
      </c>
      <c r="W360" s="174" t="s">
        <v>1403</v>
      </c>
      <c r="X360" s="174" t="s">
        <v>1504</v>
      </c>
      <c r="Y360" s="173">
        <v>2022.3</v>
      </c>
      <c r="Z360" s="173">
        <v>2022.12</v>
      </c>
      <c r="AA360" s="172" t="s">
        <v>98</v>
      </c>
      <c r="AB360" s="172" t="s">
        <v>125</v>
      </c>
      <c r="AC360" s="450"/>
    </row>
    <row r="361" s="62" customFormat="1" ht="36" spans="1:29">
      <c r="A361" s="366">
        <v>356</v>
      </c>
      <c r="B361" s="174" t="s">
        <v>1502</v>
      </c>
      <c r="C361" s="171" t="s">
        <v>82</v>
      </c>
      <c r="D361" s="171" t="s">
        <v>156</v>
      </c>
      <c r="E361" s="171" t="s">
        <v>157</v>
      </c>
      <c r="F361" s="173" t="s">
        <v>85</v>
      </c>
      <c r="G361" s="435" t="s">
        <v>125</v>
      </c>
      <c r="H361" s="172" t="s">
        <v>584</v>
      </c>
      <c r="I361" s="433" t="s">
        <v>1276</v>
      </c>
      <c r="J361" s="174" t="s">
        <v>1505</v>
      </c>
      <c r="K361" s="185">
        <v>27</v>
      </c>
      <c r="L361" s="191">
        <v>27</v>
      </c>
      <c r="M361" s="395">
        <v>0</v>
      </c>
      <c r="N361" s="191">
        <v>27</v>
      </c>
      <c r="O361" s="395">
        <v>0</v>
      </c>
      <c r="P361" s="395">
        <v>0</v>
      </c>
      <c r="Q361" s="191">
        <v>1</v>
      </c>
      <c r="R361" s="191">
        <v>81</v>
      </c>
      <c r="S361" s="191">
        <v>307</v>
      </c>
      <c r="T361" s="191">
        <v>1</v>
      </c>
      <c r="U361" s="172">
        <v>15</v>
      </c>
      <c r="V361" s="172">
        <v>46</v>
      </c>
      <c r="W361" s="174" t="s">
        <v>1403</v>
      </c>
      <c r="X361" s="174" t="s">
        <v>1506</v>
      </c>
      <c r="Y361" s="173">
        <v>2022.3</v>
      </c>
      <c r="Z361" s="173">
        <v>2022.12</v>
      </c>
      <c r="AA361" s="172" t="s">
        <v>98</v>
      </c>
      <c r="AB361" s="172" t="s">
        <v>125</v>
      </c>
      <c r="AC361" s="450"/>
    </row>
    <row r="362" s="62" customFormat="1" ht="36" spans="1:29">
      <c r="A362" s="366">
        <v>357</v>
      </c>
      <c r="B362" s="174" t="s">
        <v>1502</v>
      </c>
      <c r="C362" s="171" t="s">
        <v>82</v>
      </c>
      <c r="D362" s="171" t="s">
        <v>156</v>
      </c>
      <c r="E362" s="171" t="s">
        <v>157</v>
      </c>
      <c r="F362" s="173" t="s">
        <v>85</v>
      </c>
      <c r="G362" s="435" t="s">
        <v>125</v>
      </c>
      <c r="H362" s="172" t="s">
        <v>584</v>
      </c>
      <c r="I362" s="433" t="s">
        <v>1276</v>
      </c>
      <c r="J362" s="174" t="s">
        <v>1507</v>
      </c>
      <c r="K362" s="185">
        <v>33</v>
      </c>
      <c r="L362" s="395">
        <v>33</v>
      </c>
      <c r="M362" s="395">
        <v>0</v>
      </c>
      <c r="N362" s="395">
        <v>33</v>
      </c>
      <c r="O362" s="395">
        <v>0</v>
      </c>
      <c r="P362" s="395">
        <v>0</v>
      </c>
      <c r="Q362" s="191">
        <v>1</v>
      </c>
      <c r="R362" s="191">
        <v>92</v>
      </c>
      <c r="S362" s="191">
        <v>350</v>
      </c>
      <c r="T362" s="191">
        <v>1</v>
      </c>
      <c r="U362" s="172">
        <v>23</v>
      </c>
      <c r="V362" s="172">
        <v>64</v>
      </c>
      <c r="W362" s="174" t="s">
        <v>1403</v>
      </c>
      <c r="X362" s="174" t="s">
        <v>1508</v>
      </c>
      <c r="Y362" s="173">
        <v>2022.3</v>
      </c>
      <c r="Z362" s="173">
        <v>2022.12</v>
      </c>
      <c r="AA362" s="172" t="s">
        <v>98</v>
      </c>
      <c r="AB362" s="172" t="s">
        <v>125</v>
      </c>
      <c r="AC362" s="450"/>
    </row>
    <row r="363" s="62" customFormat="1" ht="36" spans="1:29">
      <c r="A363" s="366">
        <v>358</v>
      </c>
      <c r="B363" s="174" t="s">
        <v>1509</v>
      </c>
      <c r="C363" s="171" t="s">
        <v>82</v>
      </c>
      <c r="D363" s="171" t="s">
        <v>156</v>
      </c>
      <c r="E363" s="171" t="s">
        <v>157</v>
      </c>
      <c r="F363" s="173" t="s">
        <v>85</v>
      </c>
      <c r="G363" s="435" t="s">
        <v>125</v>
      </c>
      <c r="H363" s="172" t="s">
        <v>525</v>
      </c>
      <c r="I363" s="433" t="s">
        <v>1276</v>
      </c>
      <c r="J363" s="174" t="s">
        <v>1510</v>
      </c>
      <c r="K363" s="185">
        <v>12</v>
      </c>
      <c r="L363" s="395">
        <v>12</v>
      </c>
      <c r="M363" s="395">
        <v>0</v>
      </c>
      <c r="N363" s="395">
        <v>12</v>
      </c>
      <c r="O363" s="395">
        <v>0</v>
      </c>
      <c r="P363" s="395">
        <v>0</v>
      </c>
      <c r="Q363" s="191">
        <v>1</v>
      </c>
      <c r="R363" s="191">
        <v>200</v>
      </c>
      <c r="S363" s="191">
        <v>800</v>
      </c>
      <c r="T363" s="191">
        <v>1</v>
      </c>
      <c r="U363" s="172">
        <v>59</v>
      </c>
      <c r="V363" s="172">
        <v>206</v>
      </c>
      <c r="W363" s="174" t="s">
        <v>1403</v>
      </c>
      <c r="X363" s="174" t="s">
        <v>1511</v>
      </c>
      <c r="Y363" s="173">
        <v>2022.3</v>
      </c>
      <c r="Z363" s="173">
        <v>2022.12</v>
      </c>
      <c r="AA363" s="172" t="s">
        <v>98</v>
      </c>
      <c r="AB363" s="172" t="s">
        <v>125</v>
      </c>
      <c r="AC363" s="450"/>
    </row>
    <row r="364" s="62" customFormat="1" ht="36" spans="1:29">
      <c r="A364" s="366">
        <v>359</v>
      </c>
      <c r="B364" s="174" t="s">
        <v>1512</v>
      </c>
      <c r="C364" s="171" t="s">
        <v>82</v>
      </c>
      <c r="D364" s="171" t="s">
        <v>156</v>
      </c>
      <c r="E364" s="171" t="s">
        <v>157</v>
      </c>
      <c r="F364" s="173" t="s">
        <v>85</v>
      </c>
      <c r="G364" s="435" t="s">
        <v>125</v>
      </c>
      <c r="H364" s="172" t="s">
        <v>1513</v>
      </c>
      <c r="I364" s="433" t="s">
        <v>1276</v>
      </c>
      <c r="J364" s="174" t="s">
        <v>1514</v>
      </c>
      <c r="K364" s="185">
        <v>45</v>
      </c>
      <c r="L364" s="395">
        <v>45</v>
      </c>
      <c r="M364" s="395">
        <v>0</v>
      </c>
      <c r="N364" s="395">
        <v>45</v>
      </c>
      <c r="O364" s="395">
        <v>0</v>
      </c>
      <c r="P364" s="395">
        <v>0</v>
      </c>
      <c r="Q364" s="191">
        <v>1</v>
      </c>
      <c r="R364" s="191">
        <v>208</v>
      </c>
      <c r="S364" s="191">
        <v>756</v>
      </c>
      <c r="T364" s="191">
        <v>1</v>
      </c>
      <c r="U364" s="172">
        <v>23</v>
      </c>
      <c r="V364" s="172">
        <v>56</v>
      </c>
      <c r="W364" s="174" t="s">
        <v>1403</v>
      </c>
      <c r="X364" s="174" t="s">
        <v>1515</v>
      </c>
      <c r="Y364" s="173">
        <v>2022.3</v>
      </c>
      <c r="Z364" s="173">
        <v>2022.12</v>
      </c>
      <c r="AA364" s="172" t="s">
        <v>98</v>
      </c>
      <c r="AB364" s="172" t="s">
        <v>125</v>
      </c>
      <c r="AC364" s="450"/>
    </row>
    <row r="365" s="62" customFormat="1" ht="36" spans="1:29">
      <c r="A365" s="366">
        <v>360</v>
      </c>
      <c r="B365" s="174" t="s">
        <v>1516</v>
      </c>
      <c r="C365" s="171" t="s">
        <v>82</v>
      </c>
      <c r="D365" s="171" t="s">
        <v>156</v>
      </c>
      <c r="E365" s="171" t="s">
        <v>157</v>
      </c>
      <c r="F365" s="173" t="s">
        <v>85</v>
      </c>
      <c r="G365" s="435" t="s">
        <v>125</v>
      </c>
      <c r="H365" s="172" t="s">
        <v>916</v>
      </c>
      <c r="I365" s="433" t="s">
        <v>1276</v>
      </c>
      <c r="J365" s="174" t="s">
        <v>1503</v>
      </c>
      <c r="K365" s="185">
        <v>12</v>
      </c>
      <c r="L365" s="395">
        <v>12</v>
      </c>
      <c r="M365" s="395">
        <v>0</v>
      </c>
      <c r="N365" s="395">
        <v>12</v>
      </c>
      <c r="O365" s="395">
        <v>0</v>
      </c>
      <c r="P365" s="395">
        <v>0</v>
      </c>
      <c r="Q365" s="191">
        <v>1</v>
      </c>
      <c r="R365" s="191">
        <v>318</v>
      </c>
      <c r="S365" s="191">
        <v>696</v>
      </c>
      <c r="T365" s="191">
        <v>1</v>
      </c>
      <c r="U365" s="172">
        <v>19</v>
      </c>
      <c r="V365" s="172">
        <v>12</v>
      </c>
      <c r="W365" s="174" t="s">
        <v>1403</v>
      </c>
      <c r="X365" s="174" t="s">
        <v>1517</v>
      </c>
      <c r="Y365" s="173">
        <v>2022.3</v>
      </c>
      <c r="Z365" s="173">
        <v>2022.12</v>
      </c>
      <c r="AA365" s="172" t="s">
        <v>98</v>
      </c>
      <c r="AB365" s="172" t="s">
        <v>125</v>
      </c>
      <c r="AC365" s="450"/>
    </row>
    <row r="366" s="62" customFormat="1" ht="36" spans="1:29">
      <c r="A366" s="366">
        <v>361</v>
      </c>
      <c r="B366" s="174" t="s">
        <v>1518</v>
      </c>
      <c r="C366" s="171" t="s">
        <v>82</v>
      </c>
      <c r="D366" s="171" t="s">
        <v>156</v>
      </c>
      <c r="E366" s="171" t="s">
        <v>157</v>
      </c>
      <c r="F366" s="173" t="s">
        <v>85</v>
      </c>
      <c r="G366" s="435" t="s">
        <v>125</v>
      </c>
      <c r="H366" s="172" t="s">
        <v>630</v>
      </c>
      <c r="I366" s="433" t="s">
        <v>1276</v>
      </c>
      <c r="J366" s="174" t="s">
        <v>1519</v>
      </c>
      <c r="K366" s="185">
        <v>15</v>
      </c>
      <c r="L366" s="395">
        <v>15</v>
      </c>
      <c r="M366" s="395">
        <v>0</v>
      </c>
      <c r="N366" s="395">
        <v>15</v>
      </c>
      <c r="O366" s="395">
        <v>0</v>
      </c>
      <c r="P366" s="395">
        <v>0</v>
      </c>
      <c r="Q366" s="191">
        <v>1</v>
      </c>
      <c r="R366" s="191">
        <v>492</v>
      </c>
      <c r="S366" s="191">
        <v>1674</v>
      </c>
      <c r="T366" s="191">
        <v>1</v>
      </c>
      <c r="U366" s="172">
        <v>94</v>
      </c>
      <c r="V366" s="172">
        <v>341</v>
      </c>
      <c r="W366" s="174" t="s">
        <v>1403</v>
      </c>
      <c r="X366" s="174" t="s">
        <v>1520</v>
      </c>
      <c r="Y366" s="173">
        <v>2022.3</v>
      </c>
      <c r="Z366" s="173">
        <v>2022.12</v>
      </c>
      <c r="AA366" s="172" t="s">
        <v>98</v>
      </c>
      <c r="AB366" s="172" t="s">
        <v>125</v>
      </c>
      <c r="AC366" s="450"/>
    </row>
    <row r="367" s="62" customFormat="1" ht="36" spans="1:29">
      <c r="A367" s="366">
        <v>362</v>
      </c>
      <c r="B367" s="174" t="s">
        <v>1521</v>
      </c>
      <c r="C367" s="171" t="s">
        <v>82</v>
      </c>
      <c r="D367" s="171" t="s">
        <v>156</v>
      </c>
      <c r="E367" s="171" t="s">
        <v>157</v>
      </c>
      <c r="F367" s="173" t="s">
        <v>85</v>
      </c>
      <c r="G367" s="435" t="s">
        <v>125</v>
      </c>
      <c r="H367" s="172" t="s">
        <v>1416</v>
      </c>
      <c r="I367" s="433" t="s">
        <v>1276</v>
      </c>
      <c r="J367" s="174" t="s">
        <v>1522</v>
      </c>
      <c r="K367" s="185">
        <v>5</v>
      </c>
      <c r="L367" s="395">
        <v>5</v>
      </c>
      <c r="M367" s="395">
        <v>0</v>
      </c>
      <c r="N367" s="395">
        <v>5</v>
      </c>
      <c r="O367" s="395">
        <v>0</v>
      </c>
      <c r="P367" s="395">
        <v>0</v>
      </c>
      <c r="Q367" s="191">
        <v>1</v>
      </c>
      <c r="R367" s="191">
        <v>30</v>
      </c>
      <c r="S367" s="191">
        <v>102</v>
      </c>
      <c r="T367" s="191">
        <v>1</v>
      </c>
      <c r="U367" s="172">
        <v>3</v>
      </c>
      <c r="V367" s="172">
        <v>12</v>
      </c>
      <c r="W367" s="174" t="s">
        <v>1403</v>
      </c>
      <c r="X367" s="174" t="s">
        <v>1523</v>
      </c>
      <c r="Y367" s="173">
        <v>2022.3</v>
      </c>
      <c r="Z367" s="173">
        <v>2022.12</v>
      </c>
      <c r="AA367" s="172" t="s">
        <v>98</v>
      </c>
      <c r="AB367" s="172" t="s">
        <v>125</v>
      </c>
      <c r="AC367" s="450"/>
    </row>
    <row r="368" s="62" customFormat="1" ht="36" spans="1:29">
      <c r="A368" s="366">
        <v>363</v>
      </c>
      <c r="B368" s="174" t="s">
        <v>1524</v>
      </c>
      <c r="C368" s="171" t="s">
        <v>82</v>
      </c>
      <c r="D368" s="171" t="s">
        <v>156</v>
      </c>
      <c r="E368" s="171" t="s">
        <v>157</v>
      </c>
      <c r="F368" s="173" t="s">
        <v>85</v>
      </c>
      <c r="G368" s="435" t="s">
        <v>125</v>
      </c>
      <c r="H368" s="172" t="s">
        <v>1461</v>
      </c>
      <c r="I368" s="433" t="s">
        <v>1276</v>
      </c>
      <c r="J368" s="174" t="s">
        <v>1525</v>
      </c>
      <c r="K368" s="185">
        <v>15</v>
      </c>
      <c r="L368" s="395">
        <v>15</v>
      </c>
      <c r="M368" s="395">
        <v>0</v>
      </c>
      <c r="N368" s="395">
        <v>15</v>
      </c>
      <c r="O368" s="395">
        <v>0</v>
      </c>
      <c r="P368" s="395">
        <v>0</v>
      </c>
      <c r="Q368" s="191">
        <v>1</v>
      </c>
      <c r="R368" s="191">
        <v>300</v>
      </c>
      <c r="S368" s="191">
        <v>1200</v>
      </c>
      <c r="T368" s="191">
        <v>1</v>
      </c>
      <c r="U368" s="172">
        <v>11</v>
      </c>
      <c r="V368" s="172">
        <v>22</v>
      </c>
      <c r="W368" s="174" t="s">
        <v>1403</v>
      </c>
      <c r="X368" s="174" t="s">
        <v>1526</v>
      </c>
      <c r="Y368" s="173">
        <v>2022.3</v>
      </c>
      <c r="Z368" s="173">
        <v>2022.12</v>
      </c>
      <c r="AA368" s="172" t="s">
        <v>98</v>
      </c>
      <c r="AB368" s="172" t="s">
        <v>125</v>
      </c>
      <c r="AC368" s="450"/>
    </row>
    <row r="369" s="62" customFormat="1" ht="36" spans="1:29">
      <c r="A369" s="366">
        <v>364</v>
      </c>
      <c r="B369" s="174" t="s">
        <v>1527</v>
      </c>
      <c r="C369" s="171" t="s">
        <v>82</v>
      </c>
      <c r="D369" s="171" t="s">
        <v>156</v>
      </c>
      <c r="E369" s="171" t="s">
        <v>157</v>
      </c>
      <c r="F369" s="173" t="s">
        <v>85</v>
      </c>
      <c r="G369" s="435" t="s">
        <v>125</v>
      </c>
      <c r="H369" s="172" t="s">
        <v>1355</v>
      </c>
      <c r="I369" s="433" t="s">
        <v>1276</v>
      </c>
      <c r="J369" s="174" t="s">
        <v>1528</v>
      </c>
      <c r="K369" s="185">
        <v>6</v>
      </c>
      <c r="L369" s="395">
        <v>6</v>
      </c>
      <c r="M369" s="395">
        <v>0</v>
      </c>
      <c r="N369" s="395">
        <v>6</v>
      </c>
      <c r="O369" s="395">
        <v>0</v>
      </c>
      <c r="P369" s="395">
        <v>0</v>
      </c>
      <c r="Q369" s="191">
        <v>1</v>
      </c>
      <c r="R369" s="191">
        <v>44</v>
      </c>
      <c r="S369" s="191">
        <v>146</v>
      </c>
      <c r="T369" s="191">
        <v>1</v>
      </c>
      <c r="U369" s="172">
        <v>7</v>
      </c>
      <c r="V369" s="172">
        <v>21</v>
      </c>
      <c r="W369" s="174" t="s">
        <v>1403</v>
      </c>
      <c r="X369" s="174" t="s">
        <v>1529</v>
      </c>
      <c r="Y369" s="173">
        <v>2022.3</v>
      </c>
      <c r="Z369" s="173">
        <v>2022.12</v>
      </c>
      <c r="AA369" s="172" t="s">
        <v>98</v>
      </c>
      <c r="AB369" s="172" t="s">
        <v>125</v>
      </c>
      <c r="AC369" s="450"/>
    </row>
    <row r="370" s="62" customFormat="1" ht="36" spans="1:29">
      <c r="A370" s="366">
        <v>365</v>
      </c>
      <c r="B370" s="174" t="s">
        <v>1530</v>
      </c>
      <c r="C370" s="171" t="s">
        <v>483</v>
      </c>
      <c r="D370" s="171" t="s">
        <v>484</v>
      </c>
      <c r="E370" s="380" t="s">
        <v>708</v>
      </c>
      <c r="F370" s="173" t="s">
        <v>85</v>
      </c>
      <c r="G370" s="435" t="s">
        <v>125</v>
      </c>
      <c r="H370" s="172" t="s">
        <v>525</v>
      </c>
      <c r="I370" s="433" t="s">
        <v>1276</v>
      </c>
      <c r="J370" s="174" t="s">
        <v>1531</v>
      </c>
      <c r="K370" s="185">
        <v>30</v>
      </c>
      <c r="L370" s="395">
        <v>30</v>
      </c>
      <c r="M370" s="395">
        <v>0</v>
      </c>
      <c r="N370" s="395">
        <v>30</v>
      </c>
      <c r="O370" s="395">
        <v>0</v>
      </c>
      <c r="P370" s="395">
        <v>0</v>
      </c>
      <c r="Q370" s="191">
        <v>1</v>
      </c>
      <c r="R370" s="191">
        <v>400</v>
      </c>
      <c r="S370" s="191">
        <v>1600</v>
      </c>
      <c r="T370" s="191">
        <v>1</v>
      </c>
      <c r="U370" s="172">
        <v>59</v>
      </c>
      <c r="V370" s="172">
        <v>206</v>
      </c>
      <c r="W370" s="174" t="s">
        <v>1403</v>
      </c>
      <c r="X370" s="174" t="s">
        <v>1532</v>
      </c>
      <c r="Y370" s="173">
        <v>2022.3</v>
      </c>
      <c r="Z370" s="173">
        <v>2022.12</v>
      </c>
      <c r="AA370" s="172" t="s">
        <v>98</v>
      </c>
      <c r="AB370" s="172" t="s">
        <v>125</v>
      </c>
      <c r="AC370" s="450"/>
    </row>
    <row r="371" s="62" customFormat="1" ht="36" spans="1:29">
      <c r="A371" s="366">
        <v>366</v>
      </c>
      <c r="B371" s="174" t="s">
        <v>1533</v>
      </c>
      <c r="C371" s="171" t="s">
        <v>82</v>
      </c>
      <c r="D371" s="171" t="s">
        <v>156</v>
      </c>
      <c r="E371" s="171" t="s">
        <v>157</v>
      </c>
      <c r="F371" s="173" t="s">
        <v>85</v>
      </c>
      <c r="G371" s="435" t="s">
        <v>125</v>
      </c>
      <c r="H371" s="172" t="s">
        <v>1424</v>
      </c>
      <c r="I371" s="433" t="s">
        <v>1276</v>
      </c>
      <c r="J371" s="174" t="s">
        <v>1534</v>
      </c>
      <c r="K371" s="185">
        <v>15</v>
      </c>
      <c r="L371" s="395">
        <v>15</v>
      </c>
      <c r="M371" s="395">
        <v>0</v>
      </c>
      <c r="N371" s="395">
        <v>15</v>
      </c>
      <c r="O371" s="395">
        <v>0</v>
      </c>
      <c r="P371" s="395">
        <v>0</v>
      </c>
      <c r="Q371" s="191">
        <v>1</v>
      </c>
      <c r="R371" s="191">
        <v>80</v>
      </c>
      <c r="S371" s="191">
        <v>320</v>
      </c>
      <c r="T371" s="191">
        <v>1</v>
      </c>
      <c r="U371" s="172">
        <v>21</v>
      </c>
      <c r="V371" s="172">
        <v>87</v>
      </c>
      <c r="W371" s="174" t="s">
        <v>1535</v>
      </c>
      <c r="X371" s="174" t="s">
        <v>1536</v>
      </c>
      <c r="Y371" s="173">
        <v>2022.3</v>
      </c>
      <c r="Z371" s="173">
        <v>2022.12</v>
      </c>
      <c r="AA371" s="172" t="s">
        <v>98</v>
      </c>
      <c r="AB371" s="385" t="s">
        <v>125</v>
      </c>
      <c r="AC371" s="450"/>
    </row>
    <row r="372" s="62" customFormat="1" ht="24" hidden="1" spans="1:29">
      <c r="A372" s="366">
        <v>367</v>
      </c>
      <c r="B372" s="174" t="s">
        <v>1537</v>
      </c>
      <c r="C372" s="171" t="s">
        <v>82</v>
      </c>
      <c r="D372" s="375" t="s">
        <v>83</v>
      </c>
      <c r="E372" s="171" t="s">
        <v>289</v>
      </c>
      <c r="F372" s="173" t="s">
        <v>85</v>
      </c>
      <c r="G372" s="368" t="s">
        <v>108</v>
      </c>
      <c r="H372" s="172" t="s">
        <v>839</v>
      </c>
      <c r="I372" s="433" t="s">
        <v>1276</v>
      </c>
      <c r="J372" s="397" t="s">
        <v>1538</v>
      </c>
      <c r="K372" s="185">
        <v>30</v>
      </c>
      <c r="L372" s="395">
        <v>30</v>
      </c>
      <c r="M372" s="395">
        <v>0</v>
      </c>
      <c r="N372" s="395">
        <v>30</v>
      </c>
      <c r="O372" s="395">
        <v>0</v>
      </c>
      <c r="P372" s="395">
        <v>0</v>
      </c>
      <c r="Q372" s="191">
        <v>1</v>
      </c>
      <c r="R372" s="191">
        <v>480</v>
      </c>
      <c r="S372" s="191">
        <v>1700</v>
      </c>
      <c r="T372" s="379">
        <v>1</v>
      </c>
      <c r="U372" s="191">
        <v>106</v>
      </c>
      <c r="V372" s="191">
        <v>389</v>
      </c>
      <c r="W372" s="192" t="s">
        <v>1539</v>
      </c>
      <c r="X372" s="192" t="s">
        <v>842</v>
      </c>
      <c r="Y372" s="173">
        <v>2022.3</v>
      </c>
      <c r="Z372" s="173">
        <v>2022.12</v>
      </c>
      <c r="AA372" s="172" t="s">
        <v>208</v>
      </c>
      <c r="AB372" s="172" t="s">
        <v>839</v>
      </c>
      <c r="AC372" s="450"/>
    </row>
    <row r="373" s="62" customFormat="1" ht="24" spans="1:29">
      <c r="A373" s="366">
        <v>368</v>
      </c>
      <c r="B373" s="174" t="s">
        <v>1540</v>
      </c>
      <c r="C373" s="171" t="s">
        <v>82</v>
      </c>
      <c r="D373" s="375" t="s">
        <v>83</v>
      </c>
      <c r="E373" s="171" t="s">
        <v>289</v>
      </c>
      <c r="F373" s="173" t="s">
        <v>85</v>
      </c>
      <c r="G373" s="368" t="s">
        <v>108</v>
      </c>
      <c r="H373" s="172" t="s">
        <v>921</v>
      </c>
      <c r="I373" s="433" t="s">
        <v>1276</v>
      </c>
      <c r="J373" s="397" t="s">
        <v>1541</v>
      </c>
      <c r="K373" s="185">
        <v>12</v>
      </c>
      <c r="L373" s="395">
        <v>12</v>
      </c>
      <c r="M373" s="395">
        <v>0</v>
      </c>
      <c r="N373" s="395">
        <v>12</v>
      </c>
      <c r="O373" s="395">
        <v>0</v>
      </c>
      <c r="P373" s="395">
        <v>0</v>
      </c>
      <c r="Q373" s="191">
        <v>1</v>
      </c>
      <c r="R373" s="191">
        <v>361</v>
      </c>
      <c r="S373" s="191">
        <v>1123</v>
      </c>
      <c r="T373" s="191">
        <v>0</v>
      </c>
      <c r="U373" s="191">
        <v>37</v>
      </c>
      <c r="V373" s="191">
        <v>125</v>
      </c>
      <c r="W373" s="192" t="s">
        <v>1542</v>
      </c>
      <c r="X373" s="192" t="s">
        <v>1543</v>
      </c>
      <c r="Y373" s="173">
        <v>2022.3</v>
      </c>
      <c r="Z373" s="173">
        <v>2022.12</v>
      </c>
      <c r="AA373" s="442" t="s">
        <v>98</v>
      </c>
      <c r="AB373" s="172" t="s">
        <v>921</v>
      </c>
      <c r="AC373" s="450"/>
    </row>
    <row r="374" s="62" customFormat="1" ht="24" spans="1:29">
      <c r="A374" s="366">
        <v>369</v>
      </c>
      <c r="B374" s="174" t="s">
        <v>1544</v>
      </c>
      <c r="C374" s="171" t="s">
        <v>82</v>
      </c>
      <c r="D374" s="375" t="s">
        <v>83</v>
      </c>
      <c r="E374" s="171" t="s">
        <v>289</v>
      </c>
      <c r="F374" s="173" t="s">
        <v>85</v>
      </c>
      <c r="G374" s="368" t="s">
        <v>108</v>
      </c>
      <c r="H374" s="172" t="s">
        <v>892</v>
      </c>
      <c r="I374" s="433" t="s">
        <v>1276</v>
      </c>
      <c r="J374" s="397" t="s">
        <v>1545</v>
      </c>
      <c r="K374" s="185">
        <v>30</v>
      </c>
      <c r="L374" s="395">
        <v>30</v>
      </c>
      <c r="M374" s="395">
        <v>0</v>
      </c>
      <c r="N374" s="395">
        <v>30</v>
      </c>
      <c r="O374" s="395">
        <v>0</v>
      </c>
      <c r="P374" s="395">
        <v>0</v>
      </c>
      <c r="Q374" s="191">
        <v>1</v>
      </c>
      <c r="R374" s="191">
        <v>346</v>
      </c>
      <c r="S374" s="191">
        <v>1200</v>
      </c>
      <c r="T374" s="191">
        <v>0</v>
      </c>
      <c r="U374" s="191">
        <v>62</v>
      </c>
      <c r="V374" s="191">
        <v>230</v>
      </c>
      <c r="W374" s="192" t="s">
        <v>1546</v>
      </c>
      <c r="X374" s="192" t="s">
        <v>1547</v>
      </c>
      <c r="Y374" s="173">
        <v>2022.3</v>
      </c>
      <c r="Z374" s="173">
        <v>2022.12</v>
      </c>
      <c r="AA374" s="442" t="s">
        <v>98</v>
      </c>
      <c r="AB374" s="172" t="s">
        <v>892</v>
      </c>
      <c r="AC374" s="450"/>
    </row>
    <row r="375" s="62" customFormat="1" ht="36" spans="1:29">
      <c r="A375" s="366">
        <v>370</v>
      </c>
      <c r="B375" s="174" t="s">
        <v>1548</v>
      </c>
      <c r="C375" s="171" t="s">
        <v>82</v>
      </c>
      <c r="D375" s="375" t="s">
        <v>83</v>
      </c>
      <c r="E375" s="171" t="s">
        <v>289</v>
      </c>
      <c r="F375" s="173" t="s">
        <v>85</v>
      </c>
      <c r="G375" s="368" t="s">
        <v>108</v>
      </c>
      <c r="H375" s="173" t="s">
        <v>1549</v>
      </c>
      <c r="I375" s="433" t="s">
        <v>1276</v>
      </c>
      <c r="J375" s="397" t="s">
        <v>1550</v>
      </c>
      <c r="K375" s="185">
        <v>30</v>
      </c>
      <c r="L375" s="395">
        <v>30</v>
      </c>
      <c r="M375" s="395">
        <v>0</v>
      </c>
      <c r="N375" s="395">
        <v>30</v>
      </c>
      <c r="O375" s="395">
        <v>0</v>
      </c>
      <c r="P375" s="395">
        <v>0</v>
      </c>
      <c r="Q375" s="191">
        <v>1</v>
      </c>
      <c r="R375" s="191">
        <v>145</v>
      </c>
      <c r="S375" s="191">
        <v>486</v>
      </c>
      <c r="T375" s="191">
        <v>0</v>
      </c>
      <c r="U375" s="191">
        <v>23</v>
      </c>
      <c r="V375" s="191">
        <v>73</v>
      </c>
      <c r="W375" s="192" t="s">
        <v>1551</v>
      </c>
      <c r="X375" s="192" t="s">
        <v>1552</v>
      </c>
      <c r="Y375" s="173">
        <v>2022.3</v>
      </c>
      <c r="Z375" s="173">
        <v>2022.12</v>
      </c>
      <c r="AA375" s="442" t="s">
        <v>98</v>
      </c>
      <c r="AB375" s="172" t="s">
        <v>1549</v>
      </c>
      <c r="AC375" s="450"/>
    </row>
    <row r="376" s="62" customFormat="1" ht="24" spans="1:29">
      <c r="A376" s="366">
        <v>371</v>
      </c>
      <c r="B376" s="174" t="s">
        <v>1553</v>
      </c>
      <c r="C376" s="171" t="s">
        <v>82</v>
      </c>
      <c r="D376" s="375" t="s">
        <v>83</v>
      </c>
      <c r="E376" s="171" t="s">
        <v>289</v>
      </c>
      <c r="F376" s="173" t="s">
        <v>85</v>
      </c>
      <c r="G376" s="368" t="s">
        <v>108</v>
      </c>
      <c r="H376" s="172" t="s">
        <v>1554</v>
      </c>
      <c r="I376" s="433" t="s">
        <v>1276</v>
      </c>
      <c r="J376" s="397" t="s">
        <v>1555</v>
      </c>
      <c r="K376" s="185">
        <v>65</v>
      </c>
      <c r="L376" s="395">
        <v>65</v>
      </c>
      <c r="M376" s="395">
        <v>0</v>
      </c>
      <c r="N376" s="395">
        <v>65</v>
      </c>
      <c r="O376" s="395">
        <v>0</v>
      </c>
      <c r="P376" s="395">
        <v>0</v>
      </c>
      <c r="Q376" s="191">
        <v>1</v>
      </c>
      <c r="R376" s="191">
        <v>349</v>
      </c>
      <c r="S376" s="191">
        <v>1089</v>
      </c>
      <c r="T376" s="379">
        <v>1</v>
      </c>
      <c r="U376" s="191">
        <v>67</v>
      </c>
      <c r="V376" s="191">
        <v>219</v>
      </c>
      <c r="W376" s="192" t="s">
        <v>1556</v>
      </c>
      <c r="X376" s="192" t="s">
        <v>1557</v>
      </c>
      <c r="Y376" s="173">
        <v>2022.3</v>
      </c>
      <c r="Z376" s="173">
        <v>2022.12</v>
      </c>
      <c r="AA376" s="442" t="s">
        <v>98</v>
      </c>
      <c r="AB376" s="172" t="s">
        <v>1554</v>
      </c>
      <c r="AC376" s="450"/>
    </row>
    <row r="377" s="62" customFormat="1" ht="24" spans="1:29">
      <c r="A377" s="366">
        <v>372</v>
      </c>
      <c r="B377" s="174" t="s">
        <v>1558</v>
      </c>
      <c r="C377" s="171" t="s">
        <v>82</v>
      </c>
      <c r="D377" s="375" t="s">
        <v>83</v>
      </c>
      <c r="E377" s="171" t="s">
        <v>289</v>
      </c>
      <c r="F377" s="173" t="s">
        <v>85</v>
      </c>
      <c r="G377" s="368" t="s">
        <v>108</v>
      </c>
      <c r="H377" s="172" t="s">
        <v>921</v>
      </c>
      <c r="I377" s="433" t="s">
        <v>1276</v>
      </c>
      <c r="J377" s="397" t="s">
        <v>1559</v>
      </c>
      <c r="K377" s="185">
        <v>80</v>
      </c>
      <c r="L377" s="395">
        <v>80</v>
      </c>
      <c r="M377" s="395">
        <v>0</v>
      </c>
      <c r="N377" s="395">
        <v>80</v>
      </c>
      <c r="O377" s="395">
        <v>0</v>
      </c>
      <c r="P377" s="395">
        <v>0</v>
      </c>
      <c r="Q377" s="191">
        <v>1</v>
      </c>
      <c r="R377" s="191">
        <v>361</v>
      </c>
      <c r="S377" s="191">
        <v>1123</v>
      </c>
      <c r="T377" s="191">
        <v>0</v>
      </c>
      <c r="U377" s="191">
        <v>37</v>
      </c>
      <c r="V377" s="191">
        <v>125</v>
      </c>
      <c r="W377" s="192" t="s">
        <v>1560</v>
      </c>
      <c r="X377" s="192" t="s">
        <v>1543</v>
      </c>
      <c r="Y377" s="173">
        <v>2022.3</v>
      </c>
      <c r="Z377" s="173">
        <v>2022.12</v>
      </c>
      <c r="AA377" s="442" t="s">
        <v>98</v>
      </c>
      <c r="AB377" s="172" t="s">
        <v>921</v>
      </c>
      <c r="AC377" s="450"/>
    </row>
    <row r="378" s="62" customFormat="1" ht="24" spans="1:29">
      <c r="A378" s="366">
        <v>373</v>
      </c>
      <c r="B378" s="174" t="s">
        <v>1561</v>
      </c>
      <c r="C378" s="171" t="s">
        <v>82</v>
      </c>
      <c r="D378" s="375" t="s">
        <v>83</v>
      </c>
      <c r="E378" s="171" t="s">
        <v>289</v>
      </c>
      <c r="F378" s="173" t="s">
        <v>85</v>
      </c>
      <c r="G378" s="368" t="s">
        <v>108</v>
      </c>
      <c r="H378" s="172" t="s">
        <v>1562</v>
      </c>
      <c r="I378" s="433" t="s">
        <v>1276</v>
      </c>
      <c r="J378" s="397" t="s">
        <v>1563</v>
      </c>
      <c r="K378" s="185">
        <v>60</v>
      </c>
      <c r="L378" s="395">
        <v>60</v>
      </c>
      <c r="M378" s="395">
        <v>0</v>
      </c>
      <c r="N378" s="395">
        <v>60</v>
      </c>
      <c r="O378" s="395">
        <v>0</v>
      </c>
      <c r="P378" s="395">
        <v>0</v>
      </c>
      <c r="Q378" s="191">
        <v>1</v>
      </c>
      <c r="R378" s="191">
        <v>89</v>
      </c>
      <c r="S378" s="191">
        <v>295</v>
      </c>
      <c r="T378" s="379">
        <v>1</v>
      </c>
      <c r="U378" s="191">
        <v>8</v>
      </c>
      <c r="V378" s="191">
        <v>24</v>
      </c>
      <c r="W378" s="192" t="s">
        <v>1564</v>
      </c>
      <c r="X378" s="192" t="s">
        <v>1565</v>
      </c>
      <c r="Y378" s="173">
        <v>2022.3</v>
      </c>
      <c r="Z378" s="173">
        <v>2022.12</v>
      </c>
      <c r="AA378" s="442" t="s">
        <v>98</v>
      </c>
      <c r="AB378" s="172" t="s">
        <v>1562</v>
      </c>
      <c r="AC378" s="450"/>
    </row>
    <row r="379" s="62" customFormat="1" ht="24" spans="1:29">
      <c r="A379" s="366">
        <v>374</v>
      </c>
      <c r="B379" s="174" t="s">
        <v>1566</v>
      </c>
      <c r="C379" s="171" t="s">
        <v>82</v>
      </c>
      <c r="D379" s="375" t="s">
        <v>83</v>
      </c>
      <c r="E379" s="171" t="s">
        <v>289</v>
      </c>
      <c r="F379" s="173" t="s">
        <v>85</v>
      </c>
      <c r="G379" s="368" t="s">
        <v>108</v>
      </c>
      <c r="H379" s="172" t="s">
        <v>1567</v>
      </c>
      <c r="I379" s="433" t="s">
        <v>1276</v>
      </c>
      <c r="J379" s="397" t="s">
        <v>1568</v>
      </c>
      <c r="K379" s="185">
        <v>60</v>
      </c>
      <c r="L379" s="395">
        <v>60</v>
      </c>
      <c r="M379" s="395">
        <v>0</v>
      </c>
      <c r="N379" s="395">
        <v>60</v>
      </c>
      <c r="O379" s="395">
        <v>0</v>
      </c>
      <c r="P379" s="395">
        <v>0</v>
      </c>
      <c r="Q379" s="191">
        <v>1</v>
      </c>
      <c r="R379" s="191">
        <v>523</v>
      </c>
      <c r="S379" s="191">
        <v>1600</v>
      </c>
      <c r="T379" s="191">
        <v>0</v>
      </c>
      <c r="U379" s="191">
        <v>51</v>
      </c>
      <c r="V379" s="191">
        <v>205</v>
      </c>
      <c r="W379" s="192" t="s">
        <v>1569</v>
      </c>
      <c r="X379" s="192" t="s">
        <v>1570</v>
      </c>
      <c r="Y379" s="173">
        <v>2022.3</v>
      </c>
      <c r="Z379" s="173">
        <v>2022.12</v>
      </c>
      <c r="AA379" s="442" t="s">
        <v>98</v>
      </c>
      <c r="AB379" s="172" t="s">
        <v>1567</v>
      </c>
      <c r="AC379" s="450"/>
    </row>
    <row r="380" s="62" customFormat="1" ht="24" hidden="1" spans="1:29">
      <c r="A380" s="366">
        <v>375</v>
      </c>
      <c r="B380" s="174" t="s">
        <v>1571</v>
      </c>
      <c r="C380" s="171" t="s">
        <v>82</v>
      </c>
      <c r="D380" s="375" t="s">
        <v>83</v>
      </c>
      <c r="E380" s="375" t="s">
        <v>1572</v>
      </c>
      <c r="F380" s="173" t="s">
        <v>85</v>
      </c>
      <c r="G380" s="368" t="s">
        <v>108</v>
      </c>
      <c r="H380" s="172" t="s">
        <v>1573</v>
      </c>
      <c r="I380" s="433" t="s">
        <v>1276</v>
      </c>
      <c r="J380" s="397" t="s">
        <v>1574</v>
      </c>
      <c r="K380" s="185">
        <v>50</v>
      </c>
      <c r="L380" s="395">
        <v>50</v>
      </c>
      <c r="M380" s="395">
        <v>0</v>
      </c>
      <c r="N380" s="395">
        <v>50</v>
      </c>
      <c r="O380" s="395">
        <v>0</v>
      </c>
      <c r="P380" s="395">
        <v>0</v>
      </c>
      <c r="Q380" s="191">
        <v>1</v>
      </c>
      <c r="R380" s="191">
        <v>216</v>
      </c>
      <c r="S380" s="191">
        <v>800</v>
      </c>
      <c r="T380" s="379">
        <v>1</v>
      </c>
      <c r="U380" s="191">
        <v>40</v>
      </c>
      <c r="V380" s="191">
        <v>200</v>
      </c>
      <c r="W380" s="192" t="s">
        <v>1575</v>
      </c>
      <c r="X380" s="192" t="s">
        <v>1576</v>
      </c>
      <c r="Y380" s="173">
        <v>2022.3</v>
      </c>
      <c r="Z380" s="173">
        <v>2022.12</v>
      </c>
      <c r="AA380" s="172" t="s">
        <v>554</v>
      </c>
      <c r="AB380" s="172" t="s">
        <v>1573</v>
      </c>
      <c r="AC380" s="450"/>
    </row>
    <row r="381" s="62" customFormat="1" ht="48" hidden="1" spans="1:29">
      <c r="A381" s="366">
        <v>376</v>
      </c>
      <c r="B381" s="174" t="s">
        <v>1577</v>
      </c>
      <c r="C381" s="171" t="s">
        <v>82</v>
      </c>
      <c r="D381" s="171" t="s">
        <v>156</v>
      </c>
      <c r="E381" s="171" t="s">
        <v>455</v>
      </c>
      <c r="F381" s="173" t="s">
        <v>85</v>
      </c>
      <c r="G381" s="368" t="s">
        <v>108</v>
      </c>
      <c r="H381" s="172" t="s">
        <v>921</v>
      </c>
      <c r="I381" s="433" t="s">
        <v>1276</v>
      </c>
      <c r="J381" s="397" t="s">
        <v>1578</v>
      </c>
      <c r="K381" s="185">
        <v>50</v>
      </c>
      <c r="L381" s="395">
        <v>50</v>
      </c>
      <c r="M381" s="395">
        <v>0</v>
      </c>
      <c r="N381" s="395">
        <v>50</v>
      </c>
      <c r="O381" s="395">
        <v>0</v>
      </c>
      <c r="P381" s="395">
        <v>0</v>
      </c>
      <c r="Q381" s="191">
        <v>1</v>
      </c>
      <c r="R381" s="191">
        <v>361</v>
      </c>
      <c r="S381" s="191">
        <v>1123</v>
      </c>
      <c r="T381" s="191">
        <v>0</v>
      </c>
      <c r="U381" s="191">
        <v>37</v>
      </c>
      <c r="V381" s="191">
        <v>125</v>
      </c>
      <c r="W381" s="174" t="s">
        <v>1498</v>
      </c>
      <c r="X381" s="192" t="s">
        <v>1543</v>
      </c>
      <c r="Y381" s="173">
        <v>2022.3</v>
      </c>
      <c r="Z381" s="173">
        <v>2022.12</v>
      </c>
      <c r="AA381" s="450" t="s">
        <v>108</v>
      </c>
      <c r="AB381" s="172" t="s">
        <v>921</v>
      </c>
      <c r="AC381" s="450"/>
    </row>
    <row r="382" s="62" customFormat="1" ht="36" hidden="1" spans="1:29">
      <c r="A382" s="366">
        <v>377</v>
      </c>
      <c r="B382" s="174" t="s">
        <v>1579</v>
      </c>
      <c r="C382" s="171" t="s">
        <v>483</v>
      </c>
      <c r="D382" s="171" t="s">
        <v>484</v>
      </c>
      <c r="E382" s="171" t="s">
        <v>485</v>
      </c>
      <c r="F382" s="173" t="s">
        <v>85</v>
      </c>
      <c r="G382" s="368" t="s">
        <v>108</v>
      </c>
      <c r="H382" s="172" t="s">
        <v>1580</v>
      </c>
      <c r="I382" s="433" t="s">
        <v>1276</v>
      </c>
      <c r="J382" s="397" t="s">
        <v>1581</v>
      </c>
      <c r="K382" s="185">
        <v>30</v>
      </c>
      <c r="L382" s="395">
        <v>30</v>
      </c>
      <c r="M382" s="395">
        <v>0</v>
      </c>
      <c r="N382" s="395">
        <v>30</v>
      </c>
      <c r="O382" s="395">
        <v>0</v>
      </c>
      <c r="P382" s="395">
        <v>0</v>
      </c>
      <c r="Q382" s="191">
        <v>1</v>
      </c>
      <c r="R382" s="191">
        <v>357</v>
      </c>
      <c r="S382" s="191">
        <v>1109</v>
      </c>
      <c r="T382" s="379">
        <v>1</v>
      </c>
      <c r="U382" s="191">
        <v>76</v>
      </c>
      <c r="V382" s="191">
        <v>240</v>
      </c>
      <c r="W382" s="192" t="s">
        <v>1582</v>
      </c>
      <c r="X382" s="192" t="s">
        <v>1583</v>
      </c>
      <c r="Y382" s="173">
        <v>2022.3</v>
      </c>
      <c r="Z382" s="173">
        <v>2022.12</v>
      </c>
      <c r="AA382" s="402" t="s">
        <v>489</v>
      </c>
      <c r="AB382" s="172" t="s">
        <v>1580</v>
      </c>
      <c r="AC382" s="450"/>
    </row>
    <row r="383" s="62" customFormat="1" ht="36" hidden="1" spans="1:29">
      <c r="A383" s="366">
        <v>378</v>
      </c>
      <c r="B383" s="174" t="s">
        <v>1584</v>
      </c>
      <c r="C383" s="171" t="s">
        <v>483</v>
      </c>
      <c r="D383" s="171" t="s">
        <v>484</v>
      </c>
      <c r="E383" s="171" t="s">
        <v>485</v>
      </c>
      <c r="F383" s="173" t="s">
        <v>85</v>
      </c>
      <c r="G383" s="368" t="s">
        <v>108</v>
      </c>
      <c r="H383" s="172" t="s">
        <v>1573</v>
      </c>
      <c r="I383" s="433" t="s">
        <v>1276</v>
      </c>
      <c r="J383" s="397" t="s">
        <v>1585</v>
      </c>
      <c r="K383" s="185">
        <v>60</v>
      </c>
      <c r="L383" s="395">
        <v>60</v>
      </c>
      <c r="M383" s="395">
        <v>0</v>
      </c>
      <c r="N383" s="395">
        <v>60</v>
      </c>
      <c r="O383" s="395">
        <v>0</v>
      </c>
      <c r="P383" s="395">
        <v>0</v>
      </c>
      <c r="Q383" s="191">
        <v>1</v>
      </c>
      <c r="R383" s="191">
        <v>216</v>
      </c>
      <c r="S383" s="191">
        <v>800</v>
      </c>
      <c r="T383" s="379">
        <v>1</v>
      </c>
      <c r="U383" s="191">
        <v>40</v>
      </c>
      <c r="V383" s="191">
        <v>200</v>
      </c>
      <c r="W383" s="192" t="s">
        <v>1586</v>
      </c>
      <c r="X383" s="192" t="s">
        <v>1576</v>
      </c>
      <c r="Y383" s="173">
        <v>2022.3</v>
      </c>
      <c r="Z383" s="173">
        <v>2022.12</v>
      </c>
      <c r="AA383" s="402" t="s">
        <v>489</v>
      </c>
      <c r="AB383" s="172" t="s">
        <v>1573</v>
      </c>
      <c r="AC383" s="450"/>
    </row>
    <row r="384" s="62" customFormat="1" ht="36" hidden="1" spans="1:29">
      <c r="A384" s="366">
        <v>379</v>
      </c>
      <c r="B384" s="174" t="s">
        <v>1587</v>
      </c>
      <c r="C384" s="171" t="s">
        <v>483</v>
      </c>
      <c r="D384" s="171" t="s">
        <v>484</v>
      </c>
      <c r="E384" s="171" t="s">
        <v>485</v>
      </c>
      <c r="F384" s="173" t="s">
        <v>85</v>
      </c>
      <c r="G384" s="368" t="s">
        <v>108</v>
      </c>
      <c r="H384" s="172" t="s">
        <v>1573</v>
      </c>
      <c r="I384" s="433" t="s">
        <v>1276</v>
      </c>
      <c r="J384" s="397" t="s">
        <v>1588</v>
      </c>
      <c r="K384" s="185">
        <v>60</v>
      </c>
      <c r="L384" s="395">
        <v>60</v>
      </c>
      <c r="M384" s="395">
        <v>0</v>
      </c>
      <c r="N384" s="395">
        <v>60</v>
      </c>
      <c r="O384" s="395">
        <v>0</v>
      </c>
      <c r="P384" s="395">
        <v>0</v>
      </c>
      <c r="Q384" s="191">
        <v>1</v>
      </c>
      <c r="R384" s="191">
        <v>216</v>
      </c>
      <c r="S384" s="191">
        <v>800</v>
      </c>
      <c r="T384" s="379">
        <v>1</v>
      </c>
      <c r="U384" s="191">
        <v>40</v>
      </c>
      <c r="V384" s="191">
        <v>200</v>
      </c>
      <c r="W384" s="192" t="s">
        <v>1586</v>
      </c>
      <c r="X384" s="192" t="s">
        <v>1576</v>
      </c>
      <c r="Y384" s="173">
        <v>2022.3</v>
      </c>
      <c r="Z384" s="173">
        <v>2022.12</v>
      </c>
      <c r="AA384" s="402" t="s">
        <v>489</v>
      </c>
      <c r="AB384" s="172" t="s">
        <v>1573</v>
      </c>
      <c r="AC384" s="450"/>
    </row>
    <row r="385" s="62" customFormat="1" ht="24" hidden="1" spans="1:29">
      <c r="A385" s="366">
        <v>380</v>
      </c>
      <c r="B385" s="174" t="s">
        <v>1589</v>
      </c>
      <c r="C385" s="171" t="s">
        <v>483</v>
      </c>
      <c r="D385" s="171" t="s">
        <v>484</v>
      </c>
      <c r="E385" s="171" t="s">
        <v>485</v>
      </c>
      <c r="F385" s="173" t="s">
        <v>85</v>
      </c>
      <c r="G385" s="368" t="s">
        <v>108</v>
      </c>
      <c r="H385" s="172" t="s">
        <v>892</v>
      </c>
      <c r="I385" s="433" t="s">
        <v>1276</v>
      </c>
      <c r="J385" s="397" t="s">
        <v>1590</v>
      </c>
      <c r="K385" s="185">
        <v>50</v>
      </c>
      <c r="L385" s="395">
        <v>50</v>
      </c>
      <c r="M385" s="395">
        <v>0</v>
      </c>
      <c r="N385" s="395">
        <v>50</v>
      </c>
      <c r="O385" s="395">
        <v>0</v>
      </c>
      <c r="P385" s="395">
        <v>0</v>
      </c>
      <c r="Q385" s="191">
        <v>1</v>
      </c>
      <c r="R385" s="191">
        <v>346</v>
      </c>
      <c r="S385" s="191">
        <v>1200</v>
      </c>
      <c r="T385" s="191">
        <v>0</v>
      </c>
      <c r="U385" s="191">
        <v>62</v>
      </c>
      <c r="V385" s="191">
        <v>230</v>
      </c>
      <c r="W385" s="192" t="s">
        <v>1582</v>
      </c>
      <c r="X385" s="192" t="s">
        <v>1547</v>
      </c>
      <c r="Y385" s="173">
        <v>2022.3</v>
      </c>
      <c r="Z385" s="173">
        <v>2022.12</v>
      </c>
      <c r="AA385" s="402" t="s">
        <v>489</v>
      </c>
      <c r="AB385" s="172" t="s">
        <v>892</v>
      </c>
      <c r="AC385" s="450"/>
    </row>
    <row r="386" s="62" customFormat="1" ht="36" hidden="1" spans="1:29">
      <c r="A386" s="366">
        <v>381</v>
      </c>
      <c r="B386" s="174" t="s">
        <v>1591</v>
      </c>
      <c r="C386" s="171" t="s">
        <v>483</v>
      </c>
      <c r="D386" s="171" t="s">
        <v>484</v>
      </c>
      <c r="E386" s="171" t="s">
        <v>485</v>
      </c>
      <c r="F386" s="173" t="s">
        <v>85</v>
      </c>
      <c r="G386" s="368" t="s">
        <v>108</v>
      </c>
      <c r="H386" s="172" t="s">
        <v>1115</v>
      </c>
      <c r="I386" s="433" t="s">
        <v>1276</v>
      </c>
      <c r="J386" s="397" t="s">
        <v>1592</v>
      </c>
      <c r="K386" s="185">
        <v>40</v>
      </c>
      <c r="L386" s="395">
        <v>40</v>
      </c>
      <c r="M386" s="395">
        <v>0</v>
      </c>
      <c r="N386" s="395">
        <v>40</v>
      </c>
      <c r="O386" s="395">
        <v>0</v>
      </c>
      <c r="P386" s="395">
        <v>0</v>
      </c>
      <c r="Q386" s="442">
        <v>1</v>
      </c>
      <c r="R386" s="442">
        <v>393</v>
      </c>
      <c r="S386" s="442">
        <v>1246</v>
      </c>
      <c r="T386" s="442"/>
      <c r="U386" s="442">
        <v>40</v>
      </c>
      <c r="V386" s="442">
        <v>124</v>
      </c>
      <c r="W386" s="192" t="s">
        <v>1593</v>
      </c>
      <c r="X386" s="192" t="s">
        <v>1594</v>
      </c>
      <c r="Y386" s="173">
        <v>2022.3</v>
      </c>
      <c r="Z386" s="173">
        <v>2022.12</v>
      </c>
      <c r="AA386" s="450" t="s">
        <v>108</v>
      </c>
      <c r="AB386" s="450" t="s">
        <v>1115</v>
      </c>
      <c r="AC386" s="450"/>
    </row>
    <row r="387" s="62" customFormat="1" ht="48" spans="1:29">
      <c r="A387" s="366">
        <v>382</v>
      </c>
      <c r="B387" s="174" t="s">
        <v>1595</v>
      </c>
      <c r="C387" s="171" t="s">
        <v>82</v>
      </c>
      <c r="D387" s="171" t="s">
        <v>156</v>
      </c>
      <c r="E387" s="171" t="s">
        <v>157</v>
      </c>
      <c r="F387" s="173" t="s">
        <v>85</v>
      </c>
      <c r="G387" s="368" t="s">
        <v>108</v>
      </c>
      <c r="H387" s="172" t="s">
        <v>596</v>
      </c>
      <c r="I387" s="433" t="s">
        <v>1276</v>
      </c>
      <c r="J387" s="174" t="s">
        <v>1596</v>
      </c>
      <c r="K387" s="185">
        <v>26.4</v>
      </c>
      <c r="L387" s="395">
        <v>26.4</v>
      </c>
      <c r="M387" s="395">
        <v>0</v>
      </c>
      <c r="N387" s="395">
        <v>26.4</v>
      </c>
      <c r="O387" s="395">
        <v>0</v>
      </c>
      <c r="P387" s="395">
        <v>0</v>
      </c>
      <c r="Q387" s="191">
        <v>1</v>
      </c>
      <c r="R387" s="191">
        <v>446</v>
      </c>
      <c r="S387" s="191">
        <v>1600</v>
      </c>
      <c r="T387" s="379">
        <v>1</v>
      </c>
      <c r="U387" s="191">
        <v>109</v>
      </c>
      <c r="V387" s="191">
        <v>373</v>
      </c>
      <c r="W387" s="192" t="s">
        <v>1597</v>
      </c>
      <c r="X387" s="192" t="s">
        <v>1598</v>
      </c>
      <c r="Y387" s="173">
        <v>2022.3</v>
      </c>
      <c r="Z387" s="173">
        <v>2022.12</v>
      </c>
      <c r="AA387" s="442" t="s">
        <v>98</v>
      </c>
      <c r="AB387" s="172" t="s">
        <v>596</v>
      </c>
      <c r="AC387" s="450"/>
    </row>
    <row r="388" s="62" customFormat="1" ht="36" spans="1:29">
      <c r="A388" s="366">
        <v>383</v>
      </c>
      <c r="B388" s="174" t="s">
        <v>1599</v>
      </c>
      <c r="C388" s="171" t="s">
        <v>82</v>
      </c>
      <c r="D388" s="171" t="s">
        <v>156</v>
      </c>
      <c r="E388" s="171" t="s">
        <v>157</v>
      </c>
      <c r="F388" s="173" t="s">
        <v>85</v>
      </c>
      <c r="G388" s="368" t="s">
        <v>108</v>
      </c>
      <c r="H388" s="172" t="s">
        <v>1580</v>
      </c>
      <c r="I388" s="433" t="s">
        <v>1276</v>
      </c>
      <c r="J388" s="174" t="s">
        <v>1600</v>
      </c>
      <c r="K388" s="185">
        <v>20</v>
      </c>
      <c r="L388" s="395">
        <v>20</v>
      </c>
      <c r="M388" s="395">
        <v>0</v>
      </c>
      <c r="N388" s="395">
        <v>20</v>
      </c>
      <c r="O388" s="395">
        <v>0</v>
      </c>
      <c r="P388" s="395">
        <v>0</v>
      </c>
      <c r="Q388" s="191">
        <v>1</v>
      </c>
      <c r="R388" s="191">
        <v>357</v>
      </c>
      <c r="S388" s="191">
        <v>1109</v>
      </c>
      <c r="T388" s="379">
        <v>1</v>
      </c>
      <c r="U388" s="191">
        <v>76</v>
      </c>
      <c r="V388" s="191">
        <v>240</v>
      </c>
      <c r="W388" s="192" t="s">
        <v>1601</v>
      </c>
      <c r="X388" s="192" t="s">
        <v>1583</v>
      </c>
      <c r="Y388" s="173">
        <v>2022.3</v>
      </c>
      <c r="Z388" s="173">
        <v>2022.12</v>
      </c>
      <c r="AA388" s="442" t="s">
        <v>98</v>
      </c>
      <c r="AB388" s="172" t="s">
        <v>1580</v>
      </c>
      <c r="AC388" s="450"/>
    </row>
    <row r="389" s="62" customFormat="1" ht="24" hidden="1" spans="1:29">
      <c r="A389" s="366">
        <v>384</v>
      </c>
      <c r="B389" s="174" t="s">
        <v>1602</v>
      </c>
      <c r="C389" s="171" t="s">
        <v>82</v>
      </c>
      <c r="D389" s="171" t="s">
        <v>156</v>
      </c>
      <c r="E389" s="171" t="s">
        <v>1064</v>
      </c>
      <c r="F389" s="173" t="s">
        <v>85</v>
      </c>
      <c r="G389" s="368" t="s">
        <v>108</v>
      </c>
      <c r="H389" s="172" t="s">
        <v>1549</v>
      </c>
      <c r="I389" s="433" t="s">
        <v>1276</v>
      </c>
      <c r="J389" s="174" t="s">
        <v>1603</v>
      </c>
      <c r="K389" s="185">
        <v>6</v>
      </c>
      <c r="L389" s="395">
        <v>6</v>
      </c>
      <c r="M389" s="395">
        <v>0</v>
      </c>
      <c r="N389" s="395">
        <v>6</v>
      </c>
      <c r="O389" s="395">
        <v>0</v>
      </c>
      <c r="P389" s="395">
        <v>0</v>
      </c>
      <c r="Q389" s="191">
        <v>1</v>
      </c>
      <c r="R389" s="191">
        <v>145</v>
      </c>
      <c r="S389" s="191">
        <v>486</v>
      </c>
      <c r="T389" s="191">
        <v>0</v>
      </c>
      <c r="U389" s="191">
        <v>23</v>
      </c>
      <c r="V389" s="191">
        <v>73</v>
      </c>
      <c r="W389" s="192" t="s">
        <v>1601</v>
      </c>
      <c r="X389" s="192" t="s">
        <v>1552</v>
      </c>
      <c r="Y389" s="173">
        <v>2022.3</v>
      </c>
      <c r="Z389" s="173">
        <v>2022.12</v>
      </c>
      <c r="AA389" s="172" t="s">
        <v>208</v>
      </c>
      <c r="AB389" s="172" t="s">
        <v>1549</v>
      </c>
      <c r="AC389" s="450"/>
    </row>
    <row r="390" s="62" customFormat="1" ht="24" hidden="1" spans="1:29">
      <c r="A390" s="366">
        <v>385</v>
      </c>
      <c r="B390" s="174" t="s">
        <v>1604</v>
      </c>
      <c r="C390" s="171" t="s">
        <v>82</v>
      </c>
      <c r="D390" s="171" t="s">
        <v>156</v>
      </c>
      <c r="E390" s="171" t="s">
        <v>1064</v>
      </c>
      <c r="F390" s="173" t="s">
        <v>85</v>
      </c>
      <c r="G390" s="368" t="s">
        <v>108</v>
      </c>
      <c r="H390" s="172" t="s">
        <v>514</v>
      </c>
      <c r="I390" s="433" t="s">
        <v>1276</v>
      </c>
      <c r="J390" s="174" t="s">
        <v>1605</v>
      </c>
      <c r="K390" s="185">
        <v>2</v>
      </c>
      <c r="L390" s="395">
        <v>2</v>
      </c>
      <c r="M390" s="395">
        <v>0</v>
      </c>
      <c r="N390" s="395">
        <v>2</v>
      </c>
      <c r="O390" s="395">
        <v>0</v>
      </c>
      <c r="P390" s="395">
        <v>0</v>
      </c>
      <c r="Q390" s="191">
        <v>1</v>
      </c>
      <c r="R390" s="191">
        <v>758</v>
      </c>
      <c r="S390" s="191">
        <v>2500</v>
      </c>
      <c r="T390" s="191">
        <v>0</v>
      </c>
      <c r="U390" s="191">
        <v>51</v>
      </c>
      <c r="V390" s="191">
        <v>164</v>
      </c>
      <c r="W390" s="192" t="s">
        <v>1606</v>
      </c>
      <c r="X390" s="192" t="s">
        <v>1606</v>
      </c>
      <c r="Y390" s="173">
        <v>2022.3</v>
      </c>
      <c r="Z390" s="173">
        <v>2022.12</v>
      </c>
      <c r="AA390" s="172" t="s">
        <v>208</v>
      </c>
      <c r="AB390" s="172" t="s">
        <v>514</v>
      </c>
      <c r="AC390" s="450"/>
    </row>
    <row r="391" s="62" customFormat="1" ht="36" spans="1:29">
      <c r="A391" s="366">
        <v>386</v>
      </c>
      <c r="B391" s="174" t="s">
        <v>1607</v>
      </c>
      <c r="C391" s="171" t="s">
        <v>82</v>
      </c>
      <c r="D391" s="171" t="s">
        <v>156</v>
      </c>
      <c r="E391" s="171" t="s">
        <v>157</v>
      </c>
      <c r="F391" s="173" t="s">
        <v>85</v>
      </c>
      <c r="G391" s="368" t="s">
        <v>108</v>
      </c>
      <c r="H391" s="172" t="s">
        <v>1573</v>
      </c>
      <c r="I391" s="433" t="s">
        <v>1276</v>
      </c>
      <c r="J391" s="174" t="s">
        <v>1608</v>
      </c>
      <c r="K391" s="185">
        <v>3</v>
      </c>
      <c r="L391" s="395">
        <v>3</v>
      </c>
      <c r="M391" s="395">
        <v>0</v>
      </c>
      <c r="N391" s="395">
        <v>3</v>
      </c>
      <c r="O391" s="395">
        <v>0</v>
      </c>
      <c r="P391" s="395">
        <v>0</v>
      </c>
      <c r="Q391" s="191">
        <v>1</v>
      </c>
      <c r="R391" s="191">
        <v>216</v>
      </c>
      <c r="S391" s="191">
        <v>800</v>
      </c>
      <c r="T391" s="379">
        <v>1</v>
      </c>
      <c r="U391" s="191">
        <v>40</v>
      </c>
      <c r="V391" s="191">
        <v>200</v>
      </c>
      <c r="W391" s="192" t="s">
        <v>1586</v>
      </c>
      <c r="X391" s="192" t="s">
        <v>1576</v>
      </c>
      <c r="Y391" s="173">
        <v>2022.3</v>
      </c>
      <c r="Z391" s="173">
        <v>2022.12</v>
      </c>
      <c r="AA391" s="442" t="s">
        <v>98</v>
      </c>
      <c r="AB391" s="172" t="s">
        <v>1573</v>
      </c>
      <c r="AC391" s="450"/>
    </row>
    <row r="392" s="62" customFormat="1" ht="36" hidden="1" spans="1:29">
      <c r="A392" s="366">
        <v>387</v>
      </c>
      <c r="B392" s="174" t="s">
        <v>1609</v>
      </c>
      <c r="C392" s="171" t="s">
        <v>82</v>
      </c>
      <c r="D392" s="171" t="s">
        <v>156</v>
      </c>
      <c r="E392" s="171" t="s">
        <v>1064</v>
      </c>
      <c r="F392" s="173" t="s">
        <v>85</v>
      </c>
      <c r="G392" s="368" t="s">
        <v>108</v>
      </c>
      <c r="H392" s="172" t="s">
        <v>876</v>
      </c>
      <c r="I392" s="433" t="s">
        <v>1276</v>
      </c>
      <c r="J392" s="397" t="s">
        <v>1610</v>
      </c>
      <c r="K392" s="185">
        <v>12</v>
      </c>
      <c r="L392" s="395">
        <v>12</v>
      </c>
      <c r="M392" s="395">
        <v>0</v>
      </c>
      <c r="N392" s="395">
        <v>12</v>
      </c>
      <c r="O392" s="395">
        <v>0</v>
      </c>
      <c r="P392" s="395">
        <v>0</v>
      </c>
      <c r="Q392" s="191">
        <v>1</v>
      </c>
      <c r="R392" s="191">
        <v>241</v>
      </c>
      <c r="S392" s="191">
        <v>700</v>
      </c>
      <c r="T392" s="191">
        <v>0</v>
      </c>
      <c r="U392" s="191">
        <v>42</v>
      </c>
      <c r="V392" s="191">
        <v>158</v>
      </c>
      <c r="W392" s="192" t="s">
        <v>1611</v>
      </c>
      <c r="X392" s="192" t="s">
        <v>1612</v>
      </c>
      <c r="Y392" s="173">
        <v>2022.3</v>
      </c>
      <c r="Z392" s="173">
        <v>2022.12</v>
      </c>
      <c r="AA392" s="172" t="s">
        <v>208</v>
      </c>
      <c r="AB392" s="172" t="s">
        <v>876</v>
      </c>
      <c r="AC392" s="450"/>
    </row>
    <row r="393" s="62" customFormat="1" ht="24" hidden="1" spans="1:29">
      <c r="A393" s="366">
        <v>388</v>
      </c>
      <c r="B393" s="174" t="s">
        <v>1613</v>
      </c>
      <c r="C393" s="171" t="s">
        <v>82</v>
      </c>
      <c r="D393" s="171" t="s">
        <v>156</v>
      </c>
      <c r="E393" s="171" t="s">
        <v>1064</v>
      </c>
      <c r="F393" s="173" t="s">
        <v>85</v>
      </c>
      <c r="G393" s="368" t="s">
        <v>108</v>
      </c>
      <c r="H393" s="172" t="s">
        <v>1554</v>
      </c>
      <c r="I393" s="433" t="s">
        <v>1276</v>
      </c>
      <c r="J393" s="397" t="s">
        <v>1614</v>
      </c>
      <c r="K393" s="185">
        <v>10</v>
      </c>
      <c r="L393" s="395">
        <v>10</v>
      </c>
      <c r="M393" s="395">
        <v>0</v>
      </c>
      <c r="N393" s="395">
        <v>10</v>
      </c>
      <c r="O393" s="395">
        <v>0</v>
      </c>
      <c r="P393" s="395">
        <v>0</v>
      </c>
      <c r="Q393" s="191">
        <v>1</v>
      </c>
      <c r="R393" s="191">
        <v>349</v>
      </c>
      <c r="S393" s="191">
        <v>1089</v>
      </c>
      <c r="T393" s="379">
        <v>1</v>
      </c>
      <c r="U393" s="191">
        <v>67</v>
      </c>
      <c r="V393" s="191">
        <v>219</v>
      </c>
      <c r="W393" s="192" t="s">
        <v>1615</v>
      </c>
      <c r="X393" s="192" t="s">
        <v>1557</v>
      </c>
      <c r="Y393" s="173">
        <v>2022.3</v>
      </c>
      <c r="Z393" s="173">
        <v>2022.12</v>
      </c>
      <c r="AA393" s="172" t="s">
        <v>208</v>
      </c>
      <c r="AB393" s="172" t="s">
        <v>1554</v>
      </c>
      <c r="AC393" s="450"/>
    </row>
    <row r="394" s="62" customFormat="1" ht="36" spans="1:29">
      <c r="A394" s="366">
        <v>389</v>
      </c>
      <c r="B394" s="174" t="s">
        <v>1616</v>
      </c>
      <c r="C394" s="171" t="s">
        <v>82</v>
      </c>
      <c r="D394" s="171" t="s">
        <v>156</v>
      </c>
      <c r="E394" s="171" t="s">
        <v>157</v>
      </c>
      <c r="F394" s="173" t="s">
        <v>85</v>
      </c>
      <c r="G394" s="368" t="s">
        <v>108</v>
      </c>
      <c r="H394" s="172" t="s">
        <v>1554</v>
      </c>
      <c r="I394" s="433" t="s">
        <v>1276</v>
      </c>
      <c r="J394" s="397" t="s">
        <v>1617</v>
      </c>
      <c r="K394" s="185">
        <v>20</v>
      </c>
      <c r="L394" s="395">
        <v>20</v>
      </c>
      <c r="M394" s="395">
        <v>0</v>
      </c>
      <c r="N394" s="395">
        <v>20</v>
      </c>
      <c r="O394" s="395">
        <v>0</v>
      </c>
      <c r="P394" s="395">
        <v>0</v>
      </c>
      <c r="Q394" s="191">
        <v>1</v>
      </c>
      <c r="R394" s="191">
        <v>349</v>
      </c>
      <c r="S394" s="191">
        <v>1089</v>
      </c>
      <c r="T394" s="379">
        <v>1</v>
      </c>
      <c r="U394" s="191">
        <v>67</v>
      </c>
      <c r="V394" s="191">
        <v>219</v>
      </c>
      <c r="W394" s="192" t="s">
        <v>1618</v>
      </c>
      <c r="X394" s="192" t="s">
        <v>1557</v>
      </c>
      <c r="Y394" s="173">
        <v>2022.3</v>
      </c>
      <c r="Z394" s="173">
        <v>2022.12</v>
      </c>
      <c r="AA394" s="442" t="s">
        <v>98</v>
      </c>
      <c r="AB394" s="172" t="s">
        <v>1554</v>
      </c>
      <c r="AC394" s="450"/>
    </row>
    <row r="395" s="62" customFormat="1" ht="36" spans="1:29">
      <c r="A395" s="366">
        <v>390</v>
      </c>
      <c r="B395" s="174" t="s">
        <v>1619</v>
      </c>
      <c r="C395" s="171" t="s">
        <v>82</v>
      </c>
      <c r="D395" s="171" t="s">
        <v>156</v>
      </c>
      <c r="E395" s="171" t="s">
        <v>157</v>
      </c>
      <c r="F395" s="173" t="s">
        <v>85</v>
      </c>
      <c r="G395" s="368" t="s">
        <v>108</v>
      </c>
      <c r="H395" s="172" t="s">
        <v>1562</v>
      </c>
      <c r="I395" s="433" t="s">
        <v>1276</v>
      </c>
      <c r="J395" s="397" t="s">
        <v>1620</v>
      </c>
      <c r="K395" s="185">
        <v>37</v>
      </c>
      <c r="L395" s="395">
        <v>37</v>
      </c>
      <c r="M395" s="395">
        <v>0</v>
      </c>
      <c r="N395" s="395">
        <v>37</v>
      </c>
      <c r="O395" s="395">
        <v>0</v>
      </c>
      <c r="P395" s="395">
        <v>0</v>
      </c>
      <c r="Q395" s="191">
        <v>1</v>
      </c>
      <c r="R395" s="191">
        <v>89</v>
      </c>
      <c r="S395" s="191">
        <v>295</v>
      </c>
      <c r="T395" s="379">
        <v>1</v>
      </c>
      <c r="U395" s="191">
        <v>8</v>
      </c>
      <c r="V395" s="191">
        <v>24</v>
      </c>
      <c r="W395" s="192" t="s">
        <v>1618</v>
      </c>
      <c r="X395" s="192" t="s">
        <v>1565</v>
      </c>
      <c r="Y395" s="173">
        <v>2022.3</v>
      </c>
      <c r="Z395" s="173">
        <v>2022.12</v>
      </c>
      <c r="AA395" s="442" t="s">
        <v>98</v>
      </c>
      <c r="AB395" s="172" t="s">
        <v>1562</v>
      </c>
      <c r="AC395" s="450"/>
    </row>
    <row r="396" s="62" customFormat="1" ht="36" hidden="1" spans="1:29">
      <c r="A396" s="366">
        <v>391</v>
      </c>
      <c r="B396" s="174" t="s">
        <v>1621</v>
      </c>
      <c r="C396" s="171" t="s">
        <v>82</v>
      </c>
      <c r="D396" s="171" t="s">
        <v>156</v>
      </c>
      <c r="E396" s="171" t="s">
        <v>157</v>
      </c>
      <c r="F396" s="173" t="s">
        <v>85</v>
      </c>
      <c r="G396" s="368" t="s">
        <v>108</v>
      </c>
      <c r="H396" s="172" t="s">
        <v>1562</v>
      </c>
      <c r="I396" s="433" t="s">
        <v>1276</v>
      </c>
      <c r="J396" s="397" t="s">
        <v>1622</v>
      </c>
      <c r="K396" s="185">
        <v>2</v>
      </c>
      <c r="L396" s="395">
        <v>2</v>
      </c>
      <c r="M396" s="395">
        <v>0</v>
      </c>
      <c r="N396" s="395">
        <v>2</v>
      </c>
      <c r="O396" s="395">
        <v>0</v>
      </c>
      <c r="P396" s="395">
        <v>0</v>
      </c>
      <c r="Q396" s="191">
        <v>1</v>
      </c>
      <c r="R396" s="191">
        <v>313</v>
      </c>
      <c r="S396" s="191">
        <v>1029</v>
      </c>
      <c r="T396" s="379">
        <v>1</v>
      </c>
      <c r="U396" s="191">
        <v>45</v>
      </c>
      <c r="V396" s="191">
        <v>185</v>
      </c>
      <c r="W396" s="192" t="s">
        <v>1615</v>
      </c>
      <c r="X396" s="192" t="s">
        <v>1623</v>
      </c>
      <c r="Y396" s="173">
        <v>2022.3</v>
      </c>
      <c r="Z396" s="173">
        <v>2022.12</v>
      </c>
      <c r="AA396" s="172" t="s">
        <v>208</v>
      </c>
      <c r="AB396" s="172" t="s">
        <v>1562</v>
      </c>
      <c r="AC396" s="450"/>
    </row>
    <row r="397" s="62" customFormat="1" ht="36" spans="1:29">
      <c r="A397" s="366">
        <v>392</v>
      </c>
      <c r="B397" s="174" t="s">
        <v>1624</v>
      </c>
      <c r="C397" s="171" t="s">
        <v>82</v>
      </c>
      <c r="D397" s="171" t="s">
        <v>156</v>
      </c>
      <c r="E397" s="171" t="s">
        <v>157</v>
      </c>
      <c r="F397" s="173" t="s">
        <v>85</v>
      </c>
      <c r="G397" s="368" t="s">
        <v>108</v>
      </c>
      <c r="H397" s="172" t="s">
        <v>1567</v>
      </c>
      <c r="I397" s="433" t="s">
        <v>1276</v>
      </c>
      <c r="J397" s="397" t="s">
        <v>1625</v>
      </c>
      <c r="K397" s="185">
        <v>1.5</v>
      </c>
      <c r="L397" s="395">
        <v>1.5</v>
      </c>
      <c r="M397" s="395">
        <v>0</v>
      </c>
      <c r="N397" s="395">
        <v>1.5</v>
      </c>
      <c r="O397" s="395">
        <v>0</v>
      </c>
      <c r="P397" s="395">
        <v>0</v>
      </c>
      <c r="Q397" s="191">
        <v>1</v>
      </c>
      <c r="R397" s="191">
        <v>277</v>
      </c>
      <c r="S397" s="191">
        <v>856</v>
      </c>
      <c r="T397" s="191">
        <v>0</v>
      </c>
      <c r="U397" s="191">
        <v>18</v>
      </c>
      <c r="V397" s="191">
        <v>42</v>
      </c>
      <c r="W397" s="192" t="s">
        <v>1618</v>
      </c>
      <c r="X397" s="192" t="s">
        <v>1626</v>
      </c>
      <c r="Y397" s="173">
        <v>2022.3</v>
      </c>
      <c r="Z397" s="173">
        <v>2022.12</v>
      </c>
      <c r="AA397" s="442" t="s">
        <v>98</v>
      </c>
      <c r="AB397" s="172" t="s">
        <v>1567</v>
      </c>
      <c r="AC397" s="450"/>
    </row>
    <row r="398" s="62" customFormat="1" ht="36" hidden="1" spans="1:29">
      <c r="A398" s="366">
        <v>393</v>
      </c>
      <c r="B398" s="174" t="s">
        <v>1627</v>
      </c>
      <c r="C398" s="171" t="s">
        <v>82</v>
      </c>
      <c r="D398" s="171" t="s">
        <v>156</v>
      </c>
      <c r="E398" s="171" t="s">
        <v>157</v>
      </c>
      <c r="F398" s="173" t="s">
        <v>85</v>
      </c>
      <c r="G398" s="368" t="s">
        <v>108</v>
      </c>
      <c r="H398" s="172" t="s">
        <v>1628</v>
      </c>
      <c r="I398" s="433" t="s">
        <v>1276</v>
      </c>
      <c r="J398" s="397" t="s">
        <v>1629</v>
      </c>
      <c r="K398" s="185">
        <v>1.5</v>
      </c>
      <c r="L398" s="395">
        <v>1.5</v>
      </c>
      <c r="M398" s="395">
        <v>0</v>
      </c>
      <c r="N398" s="395">
        <v>1.5</v>
      </c>
      <c r="O398" s="395">
        <v>0</v>
      </c>
      <c r="P398" s="395">
        <v>0</v>
      </c>
      <c r="Q398" s="191">
        <v>1</v>
      </c>
      <c r="R398" s="191">
        <v>375</v>
      </c>
      <c r="S398" s="191">
        <v>1259</v>
      </c>
      <c r="T398" s="191">
        <v>0</v>
      </c>
      <c r="U398" s="191">
        <v>45</v>
      </c>
      <c r="V398" s="191">
        <v>124</v>
      </c>
      <c r="W398" s="192" t="s">
        <v>1615</v>
      </c>
      <c r="X398" s="192" t="s">
        <v>1630</v>
      </c>
      <c r="Y398" s="173">
        <v>2022.3</v>
      </c>
      <c r="Z398" s="173">
        <v>2022.12</v>
      </c>
      <c r="AA398" s="172" t="s">
        <v>208</v>
      </c>
      <c r="AB398" s="172" t="s">
        <v>1628</v>
      </c>
      <c r="AC398" s="450"/>
    </row>
    <row r="399" s="62" customFormat="1" ht="36" spans="1:29">
      <c r="A399" s="366">
        <v>394</v>
      </c>
      <c r="B399" s="174" t="s">
        <v>1631</v>
      </c>
      <c r="C399" s="171" t="s">
        <v>82</v>
      </c>
      <c r="D399" s="171" t="s">
        <v>156</v>
      </c>
      <c r="E399" s="171" t="s">
        <v>157</v>
      </c>
      <c r="F399" s="173" t="s">
        <v>85</v>
      </c>
      <c r="G399" s="368" t="s">
        <v>108</v>
      </c>
      <c r="H399" s="172" t="s">
        <v>1628</v>
      </c>
      <c r="I399" s="433" t="s">
        <v>1276</v>
      </c>
      <c r="J399" s="397" t="s">
        <v>1632</v>
      </c>
      <c r="K399" s="185">
        <v>2</v>
      </c>
      <c r="L399" s="395">
        <v>2</v>
      </c>
      <c r="M399" s="395">
        <v>0</v>
      </c>
      <c r="N399" s="395">
        <v>2</v>
      </c>
      <c r="O399" s="395">
        <v>0</v>
      </c>
      <c r="P399" s="395">
        <v>0</v>
      </c>
      <c r="Q399" s="191">
        <v>1</v>
      </c>
      <c r="R399" s="191">
        <v>375</v>
      </c>
      <c r="S399" s="191">
        <v>1259</v>
      </c>
      <c r="T399" s="191">
        <v>0</v>
      </c>
      <c r="U399" s="191">
        <v>45</v>
      </c>
      <c r="V399" s="191">
        <v>124</v>
      </c>
      <c r="W399" s="192" t="s">
        <v>1618</v>
      </c>
      <c r="X399" s="192" t="s">
        <v>1630</v>
      </c>
      <c r="Y399" s="173">
        <v>2022.3</v>
      </c>
      <c r="Z399" s="173">
        <v>2022.12</v>
      </c>
      <c r="AA399" s="442" t="s">
        <v>98</v>
      </c>
      <c r="AB399" s="172" t="s">
        <v>1628</v>
      </c>
      <c r="AC399" s="450"/>
    </row>
    <row r="400" s="62" customFormat="1" ht="36" hidden="1" spans="1:29">
      <c r="A400" s="366">
        <v>395</v>
      </c>
      <c r="B400" s="174" t="s">
        <v>1633</v>
      </c>
      <c r="C400" s="171" t="s">
        <v>82</v>
      </c>
      <c r="D400" s="171" t="s">
        <v>156</v>
      </c>
      <c r="E400" s="171" t="s">
        <v>157</v>
      </c>
      <c r="F400" s="173" t="s">
        <v>85</v>
      </c>
      <c r="G400" s="368" t="s">
        <v>108</v>
      </c>
      <c r="H400" s="172" t="s">
        <v>518</v>
      </c>
      <c r="I400" s="433" t="s">
        <v>1276</v>
      </c>
      <c r="J400" s="397" t="s">
        <v>1634</v>
      </c>
      <c r="K400" s="185">
        <v>4.5</v>
      </c>
      <c r="L400" s="395">
        <v>4.5</v>
      </c>
      <c r="M400" s="395">
        <v>0</v>
      </c>
      <c r="N400" s="395">
        <v>4.5</v>
      </c>
      <c r="O400" s="395">
        <v>0</v>
      </c>
      <c r="P400" s="395">
        <v>0</v>
      </c>
      <c r="Q400" s="191">
        <v>1</v>
      </c>
      <c r="R400" s="191">
        <v>243</v>
      </c>
      <c r="S400" s="191">
        <v>700</v>
      </c>
      <c r="T400" s="191">
        <v>0</v>
      </c>
      <c r="U400" s="191">
        <v>12</v>
      </c>
      <c r="V400" s="191">
        <v>31</v>
      </c>
      <c r="W400" s="192" t="s">
        <v>1635</v>
      </c>
      <c r="X400" s="192" t="s">
        <v>1636</v>
      </c>
      <c r="Y400" s="173">
        <v>2022.3</v>
      </c>
      <c r="Z400" s="173">
        <v>2022.12</v>
      </c>
      <c r="AA400" s="172" t="s">
        <v>208</v>
      </c>
      <c r="AB400" s="172" t="s">
        <v>518</v>
      </c>
      <c r="AC400" s="450"/>
    </row>
    <row r="401" s="62" customFormat="1" ht="36" spans="1:29">
      <c r="A401" s="366">
        <v>396</v>
      </c>
      <c r="B401" s="174" t="s">
        <v>1637</v>
      </c>
      <c r="C401" s="171" t="s">
        <v>82</v>
      </c>
      <c r="D401" s="171" t="s">
        <v>156</v>
      </c>
      <c r="E401" s="171" t="s">
        <v>157</v>
      </c>
      <c r="F401" s="173" t="s">
        <v>85</v>
      </c>
      <c r="G401" s="368" t="s">
        <v>108</v>
      </c>
      <c r="H401" s="172" t="s">
        <v>1562</v>
      </c>
      <c r="I401" s="433" t="s">
        <v>1276</v>
      </c>
      <c r="J401" s="174" t="s">
        <v>1638</v>
      </c>
      <c r="K401" s="185">
        <v>6</v>
      </c>
      <c r="L401" s="395">
        <v>6</v>
      </c>
      <c r="M401" s="395">
        <v>0</v>
      </c>
      <c r="N401" s="395">
        <v>6</v>
      </c>
      <c r="O401" s="395">
        <v>0</v>
      </c>
      <c r="P401" s="395">
        <v>0</v>
      </c>
      <c r="Q401" s="191">
        <v>1</v>
      </c>
      <c r="R401" s="191">
        <v>89</v>
      </c>
      <c r="S401" s="191">
        <v>295</v>
      </c>
      <c r="T401" s="379">
        <v>1</v>
      </c>
      <c r="U401" s="191">
        <v>8</v>
      </c>
      <c r="V401" s="191">
        <v>24</v>
      </c>
      <c r="W401" s="192" t="s">
        <v>1639</v>
      </c>
      <c r="X401" s="192" t="s">
        <v>1565</v>
      </c>
      <c r="Y401" s="173">
        <v>2022.3</v>
      </c>
      <c r="Z401" s="173">
        <v>2022.12</v>
      </c>
      <c r="AA401" s="442" t="s">
        <v>98</v>
      </c>
      <c r="AB401" s="172" t="s">
        <v>1562</v>
      </c>
      <c r="AC401" s="450"/>
    </row>
    <row r="402" s="62" customFormat="1" ht="36" spans="1:29">
      <c r="A402" s="366">
        <v>397</v>
      </c>
      <c r="B402" s="174" t="s">
        <v>1640</v>
      </c>
      <c r="C402" s="171" t="s">
        <v>82</v>
      </c>
      <c r="D402" s="171" t="s">
        <v>156</v>
      </c>
      <c r="E402" s="171" t="s">
        <v>157</v>
      </c>
      <c r="F402" s="173" t="s">
        <v>85</v>
      </c>
      <c r="G402" s="368" t="s">
        <v>108</v>
      </c>
      <c r="H402" s="172" t="s">
        <v>1628</v>
      </c>
      <c r="I402" s="433" t="s">
        <v>1276</v>
      </c>
      <c r="J402" s="397" t="s">
        <v>1641</v>
      </c>
      <c r="K402" s="185">
        <v>16</v>
      </c>
      <c r="L402" s="395">
        <v>16</v>
      </c>
      <c r="M402" s="395">
        <v>0</v>
      </c>
      <c r="N402" s="395">
        <v>16</v>
      </c>
      <c r="O402" s="395">
        <v>0</v>
      </c>
      <c r="P402" s="395">
        <v>0</v>
      </c>
      <c r="Q402" s="191">
        <v>1</v>
      </c>
      <c r="R402" s="191">
        <v>375</v>
      </c>
      <c r="S402" s="191">
        <v>1259</v>
      </c>
      <c r="T402" s="191">
        <v>0</v>
      </c>
      <c r="U402" s="191">
        <v>45</v>
      </c>
      <c r="V402" s="191">
        <v>124</v>
      </c>
      <c r="W402" s="174" t="s">
        <v>1491</v>
      </c>
      <c r="X402" s="192" t="s">
        <v>1630</v>
      </c>
      <c r="Y402" s="173">
        <v>2022.3</v>
      </c>
      <c r="Z402" s="173">
        <v>2022.12</v>
      </c>
      <c r="AA402" s="442" t="s">
        <v>98</v>
      </c>
      <c r="AB402" s="172" t="s">
        <v>1628</v>
      </c>
      <c r="AC402" s="450"/>
    </row>
    <row r="403" s="62" customFormat="1" ht="36" spans="1:29">
      <c r="A403" s="366">
        <v>398</v>
      </c>
      <c r="B403" s="174" t="s">
        <v>1642</v>
      </c>
      <c r="C403" s="171" t="s">
        <v>82</v>
      </c>
      <c r="D403" s="171" t="s">
        <v>156</v>
      </c>
      <c r="E403" s="171" t="s">
        <v>157</v>
      </c>
      <c r="F403" s="173" t="s">
        <v>85</v>
      </c>
      <c r="G403" s="368" t="s">
        <v>108</v>
      </c>
      <c r="H403" s="172" t="s">
        <v>518</v>
      </c>
      <c r="I403" s="433" t="s">
        <v>1276</v>
      </c>
      <c r="J403" s="397" t="s">
        <v>1643</v>
      </c>
      <c r="K403" s="185">
        <v>30</v>
      </c>
      <c r="L403" s="395">
        <v>30</v>
      </c>
      <c r="M403" s="395">
        <v>0</v>
      </c>
      <c r="N403" s="395">
        <v>30</v>
      </c>
      <c r="O403" s="395">
        <v>0</v>
      </c>
      <c r="P403" s="395">
        <v>0</v>
      </c>
      <c r="Q403" s="191">
        <v>1</v>
      </c>
      <c r="R403" s="191">
        <v>50</v>
      </c>
      <c r="S403" s="430">
        <v>200</v>
      </c>
      <c r="T403" s="191">
        <v>0</v>
      </c>
      <c r="U403" s="430">
        <v>2</v>
      </c>
      <c r="V403" s="430">
        <v>5</v>
      </c>
      <c r="W403" s="174" t="s">
        <v>1491</v>
      </c>
      <c r="X403" s="174" t="s">
        <v>953</v>
      </c>
      <c r="Y403" s="173">
        <v>2022.3</v>
      </c>
      <c r="Z403" s="173">
        <v>2022.12</v>
      </c>
      <c r="AA403" s="442" t="s">
        <v>98</v>
      </c>
      <c r="AB403" s="172" t="s">
        <v>518</v>
      </c>
      <c r="AC403" s="450"/>
    </row>
    <row r="404" s="62" customFormat="1" ht="36" spans="1:29">
      <c r="A404" s="366">
        <v>399</v>
      </c>
      <c r="B404" s="174" t="s">
        <v>1644</v>
      </c>
      <c r="C404" s="171" t="s">
        <v>82</v>
      </c>
      <c r="D404" s="171" t="s">
        <v>156</v>
      </c>
      <c r="E404" s="171" t="s">
        <v>157</v>
      </c>
      <c r="F404" s="173" t="s">
        <v>85</v>
      </c>
      <c r="G404" s="368" t="s">
        <v>108</v>
      </c>
      <c r="H404" s="172" t="s">
        <v>518</v>
      </c>
      <c r="I404" s="433" t="s">
        <v>1276</v>
      </c>
      <c r="J404" s="397" t="s">
        <v>1645</v>
      </c>
      <c r="K404" s="185">
        <v>40</v>
      </c>
      <c r="L404" s="395">
        <v>40</v>
      </c>
      <c r="M404" s="395">
        <v>0</v>
      </c>
      <c r="N404" s="395">
        <v>40</v>
      </c>
      <c r="O404" s="395">
        <v>0</v>
      </c>
      <c r="P404" s="395">
        <v>0</v>
      </c>
      <c r="Q404" s="191">
        <v>1</v>
      </c>
      <c r="R404" s="191">
        <v>322</v>
      </c>
      <c r="S404" s="191">
        <v>1100</v>
      </c>
      <c r="T404" s="191">
        <v>0</v>
      </c>
      <c r="U404" s="191">
        <v>30</v>
      </c>
      <c r="V404" s="191">
        <v>109</v>
      </c>
      <c r="W404" s="174" t="s">
        <v>1491</v>
      </c>
      <c r="X404" s="192" t="s">
        <v>1646</v>
      </c>
      <c r="Y404" s="173">
        <v>2022.3</v>
      </c>
      <c r="Z404" s="173">
        <v>2022.12</v>
      </c>
      <c r="AA404" s="442" t="s">
        <v>98</v>
      </c>
      <c r="AB404" s="172" t="s">
        <v>518</v>
      </c>
      <c r="AC404" s="450"/>
    </row>
    <row r="405" s="62" customFormat="1" ht="36" spans="1:29">
      <c r="A405" s="366">
        <v>400</v>
      </c>
      <c r="B405" s="174" t="s">
        <v>1647</v>
      </c>
      <c r="C405" s="171" t="s">
        <v>82</v>
      </c>
      <c r="D405" s="171" t="s">
        <v>156</v>
      </c>
      <c r="E405" s="171" t="s">
        <v>157</v>
      </c>
      <c r="F405" s="173" t="s">
        <v>85</v>
      </c>
      <c r="G405" s="368" t="s">
        <v>108</v>
      </c>
      <c r="H405" s="172" t="s">
        <v>839</v>
      </c>
      <c r="I405" s="433" t="s">
        <v>1276</v>
      </c>
      <c r="J405" s="397" t="s">
        <v>1648</v>
      </c>
      <c r="K405" s="185">
        <v>36</v>
      </c>
      <c r="L405" s="395">
        <v>36</v>
      </c>
      <c r="M405" s="395">
        <v>0</v>
      </c>
      <c r="N405" s="395">
        <v>36</v>
      </c>
      <c r="O405" s="395">
        <v>0</v>
      </c>
      <c r="P405" s="395">
        <v>0</v>
      </c>
      <c r="Q405" s="191">
        <v>1</v>
      </c>
      <c r="R405" s="191">
        <v>480</v>
      </c>
      <c r="S405" s="191">
        <v>1700</v>
      </c>
      <c r="T405" s="379">
        <v>1</v>
      </c>
      <c r="U405" s="191">
        <v>106</v>
      </c>
      <c r="V405" s="191">
        <v>389</v>
      </c>
      <c r="W405" s="192" t="s">
        <v>1649</v>
      </c>
      <c r="X405" s="192" t="s">
        <v>842</v>
      </c>
      <c r="Y405" s="173">
        <v>2022.3</v>
      </c>
      <c r="Z405" s="173">
        <v>2022.12</v>
      </c>
      <c r="AA405" s="442" t="s">
        <v>98</v>
      </c>
      <c r="AB405" s="172" t="s">
        <v>839</v>
      </c>
      <c r="AC405" s="450"/>
    </row>
    <row r="406" s="62" customFormat="1" ht="36" spans="1:29">
      <c r="A406" s="366">
        <v>401</v>
      </c>
      <c r="B406" s="174" t="s">
        <v>1650</v>
      </c>
      <c r="C406" s="171" t="s">
        <v>82</v>
      </c>
      <c r="D406" s="171" t="s">
        <v>156</v>
      </c>
      <c r="E406" s="171" t="s">
        <v>157</v>
      </c>
      <c r="F406" s="173" t="s">
        <v>85</v>
      </c>
      <c r="G406" s="368" t="s">
        <v>108</v>
      </c>
      <c r="H406" s="172" t="s">
        <v>1573</v>
      </c>
      <c r="I406" s="433" t="s">
        <v>1276</v>
      </c>
      <c r="J406" s="397" t="s">
        <v>1651</v>
      </c>
      <c r="K406" s="185">
        <v>30</v>
      </c>
      <c r="L406" s="395">
        <v>30</v>
      </c>
      <c r="M406" s="395">
        <v>0</v>
      </c>
      <c r="N406" s="395">
        <v>30</v>
      </c>
      <c r="O406" s="395">
        <v>0</v>
      </c>
      <c r="P406" s="395">
        <v>0</v>
      </c>
      <c r="Q406" s="191">
        <v>1</v>
      </c>
      <c r="R406" s="191">
        <v>216</v>
      </c>
      <c r="S406" s="191">
        <v>800</v>
      </c>
      <c r="T406" s="379">
        <v>1</v>
      </c>
      <c r="U406" s="191">
        <v>40</v>
      </c>
      <c r="V406" s="191">
        <v>200</v>
      </c>
      <c r="W406" s="192" t="s">
        <v>1586</v>
      </c>
      <c r="X406" s="192" t="s">
        <v>1576</v>
      </c>
      <c r="Y406" s="173">
        <v>2022.3</v>
      </c>
      <c r="Z406" s="173">
        <v>2022.12</v>
      </c>
      <c r="AA406" s="442" t="s">
        <v>98</v>
      </c>
      <c r="AB406" s="172" t="s">
        <v>1573</v>
      </c>
      <c r="AC406" s="450"/>
    </row>
    <row r="407" s="62" customFormat="1" ht="36" spans="1:29">
      <c r="A407" s="366">
        <v>402</v>
      </c>
      <c r="B407" s="174" t="s">
        <v>1652</v>
      </c>
      <c r="C407" s="171" t="s">
        <v>82</v>
      </c>
      <c r="D407" s="171" t="s">
        <v>156</v>
      </c>
      <c r="E407" s="171" t="s">
        <v>157</v>
      </c>
      <c r="F407" s="173" t="s">
        <v>85</v>
      </c>
      <c r="G407" s="368" t="s">
        <v>108</v>
      </c>
      <c r="H407" s="172" t="s">
        <v>1562</v>
      </c>
      <c r="I407" s="433" t="s">
        <v>1276</v>
      </c>
      <c r="J407" s="397" t="s">
        <v>1653</v>
      </c>
      <c r="K407" s="185">
        <v>40</v>
      </c>
      <c r="L407" s="395">
        <v>40</v>
      </c>
      <c r="M407" s="395">
        <v>0</v>
      </c>
      <c r="N407" s="395">
        <v>40</v>
      </c>
      <c r="O407" s="395">
        <v>0</v>
      </c>
      <c r="P407" s="395">
        <v>0</v>
      </c>
      <c r="Q407" s="191">
        <v>1</v>
      </c>
      <c r="R407" s="191">
        <v>89</v>
      </c>
      <c r="S407" s="191">
        <v>295</v>
      </c>
      <c r="T407" s="379">
        <v>1</v>
      </c>
      <c r="U407" s="191">
        <v>8</v>
      </c>
      <c r="V407" s="191">
        <v>24</v>
      </c>
      <c r="W407" s="174" t="s">
        <v>1491</v>
      </c>
      <c r="X407" s="192" t="s">
        <v>1565</v>
      </c>
      <c r="Y407" s="173">
        <v>2022.3</v>
      </c>
      <c r="Z407" s="173">
        <v>2022.12</v>
      </c>
      <c r="AA407" s="442" t="s">
        <v>98</v>
      </c>
      <c r="AB407" s="172" t="s">
        <v>1562</v>
      </c>
      <c r="AC407" s="450"/>
    </row>
    <row r="408" s="62" customFormat="1" ht="36" spans="1:29">
      <c r="A408" s="366">
        <v>403</v>
      </c>
      <c r="B408" s="174" t="s">
        <v>1654</v>
      </c>
      <c r="C408" s="171" t="s">
        <v>82</v>
      </c>
      <c r="D408" s="171" t="s">
        <v>156</v>
      </c>
      <c r="E408" s="171" t="s">
        <v>157</v>
      </c>
      <c r="F408" s="173" t="s">
        <v>85</v>
      </c>
      <c r="G408" s="368" t="s">
        <v>108</v>
      </c>
      <c r="H408" s="172" t="s">
        <v>1655</v>
      </c>
      <c r="I408" s="433" t="s">
        <v>1276</v>
      </c>
      <c r="J408" s="397" t="s">
        <v>1656</v>
      </c>
      <c r="K408" s="185">
        <v>40</v>
      </c>
      <c r="L408" s="395">
        <v>40</v>
      </c>
      <c r="M408" s="395">
        <v>0</v>
      </c>
      <c r="N408" s="395">
        <v>40</v>
      </c>
      <c r="O408" s="395">
        <v>0</v>
      </c>
      <c r="P408" s="395">
        <v>0</v>
      </c>
      <c r="Q408" s="191">
        <v>1</v>
      </c>
      <c r="R408" s="191">
        <v>477</v>
      </c>
      <c r="S408" s="191">
        <v>1600</v>
      </c>
      <c r="T408" s="191">
        <v>0</v>
      </c>
      <c r="U408" s="191">
        <v>47</v>
      </c>
      <c r="V408" s="191">
        <v>165</v>
      </c>
      <c r="W408" s="192" t="s">
        <v>1639</v>
      </c>
      <c r="X408" s="192" t="s">
        <v>1657</v>
      </c>
      <c r="Y408" s="173">
        <v>2022.3</v>
      </c>
      <c r="Z408" s="173">
        <v>2022.12</v>
      </c>
      <c r="AA408" s="442" t="s">
        <v>98</v>
      </c>
      <c r="AB408" s="172" t="s">
        <v>1655</v>
      </c>
      <c r="AC408" s="450"/>
    </row>
    <row r="409" s="62" customFormat="1" ht="24" hidden="1" spans="1:29">
      <c r="A409" s="366">
        <v>404</v>
      </c>
      <c r="B409" s="174" t="s">
        <v>1658</v>
      </c>
      <c r="C409" s="171" t="s">
        <v>82</v>
      </c>
      <c r="D409" s="375" t="s">
        <v>83</v>
      </c>
      <c r="E409" s="171" t="s">
        <v>289</v>
      </c>
      <c r="F409" s="173" t="s">
        <v>85</v>
      </c>
      <c r="G409" s="172" t="s">
        <v>120</v>
      </c>
      <c r="H409" s="368" t="s">
        <v>1659</v>
      </c>
      <c r="I409" s="433" t="s">
        <v>1276</v>
      </c>
      <c r="J409" s="397" t="s">
        <v>1660</v>
      </c>
      <c r="K409" s="185">
        <v>3</v>
      </c>
      <c r="L409" s="395">
        <v>3</v>
      </c>
      <c r="M409" s="395">
        <v>0</v>
      </c>
      <c r="N409" s="395">
        <v>3</v>
      </c>
      <c r="O409" s="395">
        <v>0</v>
      </c>
      <c r="P409" s="395">
        <v>0</v>
      </c>
      <c r="Q409" s="191">
        <v>1</v>
      </c>
      <c r="R409" s="191">
        <v>585</v>
      </c>
      <c r="S409" s="191">
        <v>3150</v>
      </c>
      <c r="T409" s="191">
        <v>1</v>
      </c>
      <c r="U409" s="191">
        <v>155</v>
      </c>
      <c r="V409" s="191">
        <v>772</v>
      </c>
      <c r="W409" s="174" t="s">
        <v>1661</v>
      </c>
      <c r="X409" s="174" t="s">
        <v>1662</v>
      </c>
      <c r="Y409" s="173">
        <v>2022.3</v>
      </c>
      <c r="Z409" s="173">
        <v>2022.12</v>
      </c>
      <c r="AA409" s="172" t="s">
        <v>208</v>
      </c>
      <c r="AB409" s="172" t="s">
        <v>882</v>
      </c>
      <c r="AC409" s="450"/>
    </row>
    <row r="410" s="62" customFormat="1" ht="48" hidden="1" spans="1:29">
      <c r="A410" s="366">
        <v>405</v>
      </c>
      <c r="B410" s="174" t="s">
        <v>1663</v>
      </c>
      <c r="C410" s="171" t="s">
        <v>82</v>
      </c>
      <c r="D410" s="375" t="s">
        <v>83</v>
      </c>
      <c r="E410" s="171" t="s">
        <v>289</v>
      </c>
      <c r="F410" s="173" t="s">
        <v>85</v>
      </c>
      <c r="G410" s="172" t="s">
        <v>137</v>
      </c>
      <c r="H410" s="368" t="s">
        <v>1664</v>
      </c>
      <c r="I410" s="433" t="s">
        <v>1276</v>
      </c>
      <c r="J410" s="397" t="s">
        <v>1665</v>
      </c>
      <c r="K410" s="185">
        <v>12</v>
      </c>
      <c r="L410" s="395">
        <v>12</v>
      </c>
      <c r="M410" s="395">
        <v>0</v>
      </c>
      <c r="N410" s="395">
        <v>12</v>
      </c>
      <c r="O410" s="395">
        <v>0</v>
      </c>
      <c r="P410" s="395">
        <v>0</v>
      </c>
      <c r="Q410" s="442">
        <v>1</v>
      </c>
      <c r="R410" s="442">
        <v>126</v>
      </c>
      <c r="S410" s="442">
        <v>450</v>
      </c>
      <c r="T410" s="442">
        <v>1</v>
      </c>
      <c r="U410" s="442">
        <v>77</v>
      </c>
      <c r="V410" s="442">
        <v>296</v>
      </c>
      <c r="W410" s="445" t="s">
        <v>1666</v>
      </c>
      <c r="X410" s="445" t="s">
        <v>1666</v>
      </c>
      <c r="Y410" s="173">
        <v>2022.3</v>
      </c>
      <c r="Z410" s="173">
        <v>2022.12</v>
      </c>
      <c r="AA410" s="172" t="s">
        <v>208</v>
      </c>
      <c r="AB410" s="442" t="s">
        <v>284</v>
      </c>
      <c r="AC410" s="450"/>
    </row>
    <row r="411" s="62" customFormat="1" ht="36" spans="1:29">
      <c r="A411" s="366">
        <v>406</v>
      </c>
      <c r="B411" s="174" t="s">
        <v>1667</v>
      </c>
      <c r="C411" s="171" t="s">
        <v>82</v>
      </c>
      <c r="D411" s="375" t="s">
        <v>83</v>
      </c>
      <c r="E411" s="171" t="s">
        <v>289</v>
      </c>
      <c r="F411" s="173" t="s">
        <v>85</v>
      </c>
      <c r="G411" s="172" t="s">
        <v>137</v>
      </c>
      <c r="H411" s="368" t="s">
        <v>825</v>
      </c>
      <c r="I411" s="433" t="s">
        <v>1276</v>
      </c>
      <c r="J411" s="397" t="s">
        <v>1668</v>
      </c>
      <c r="K411" s="185">
        <v>75</v>
      </c>
      <c r="L411" s="395">
        <v>75</v>
      </c>
      <c r="M411" s="395">
        <v>0</v>
      </c>
      <c r="N411" s="395">
        <v>75</v>
      </c>
      <c r="O411" s="395">
        <v>0</v>
      </c>
      <c r="P411" s="395">
        <v>0</v>
      </c>
      <c r="Q411" s="191">
        <v>1</v>
      </c>
      <c r="R411" s="191">
        <v>372</v>
      </c>
      <c r="S411" s="191">
        <v>1287</v>
      </c>
      <c r="T411" s="191">
        <v>1</v>
      </c>
      <c r="U411" s="191">
        <v>43</v>
      </c>
      <c r="V411" s="191">
        <v>179</v>
      </c>
      <c r="W411" s="192" t="s">
        <v>1669</v>
      </c>
      <c r="X411" s="192" t="s">
        <v>1669</v>
      </c>
      <c r="Y411" s="173">
        <v>2022.3</v>
      </c>
      <c r="Z411" s="173">
        <v>2022.12</v>
      </c>
      <c r="AA411" s="442" t="s">
        <v>98</v>
      </c>
      <c r="AB411" s="172" t="s">
        <v>825</v>
      </c>
      <c r="AC411" s="450"/>
    </row>
    <row r="412" s="62" customFormat="1" ht="36" spans="1:29">
      <c r="A412" s="366">
        <v>407</v>
      </c>
      <c r="B412" s="174" t="s">
        <v>1670</v>
      </c>
      <c r="C412" s="171" t="s">
        <v>82</v>
      </c>
      <c r="D412" s="375" t="s">
        <v>83</v>
      </c>
      <c r="E412" s="171" t="s">
        <v>289</v>
      </c>
      <c r="F412" s="173" t="s">
        <v>85</v>
      </c>
      <c r="G412" s="172" t="s">
        <v>137</v>
      </c>
      <c r="H412" s="368" t="s">
        <v>551</v>
      </c>
      <c r="I412" s="433" t="s">
        <v>1276</v>
      </c>
      <c r="J412" s="174" t="s">
        <v>1671</v>
      </c>
      <c r="K412" s="185">
        <v>90</v>
      </c>
      <c r="L412" s="395">
        <v>90</v>
      </c>
      <c r="M412" s="395">
        <v>0</v>
      </c>
      <c r="N412" s="395">
        <v>90</v>
      </c>
      <c r="O412" s="395">
        <v>0</v>
      </c>
      <c r="P412" s="395">
        <v>0</v>
      </c>
      <c r="Q412" s="191">
        <v>1</v>
      </c>
      <c r="R412" s="191">
        <v>603</v>
      </c>
      <c r="S412" s="191">
        <v>2236</v>
      </c>
      <c r="T412" s="191">
        <v>1</v>
      </c>
      <c r="U412" s="191">
        <v>74</v>
      </c>
      <c r="V412" s="191">
        <v>298</v>
      </c>
      <c r="W412" s="192" t="s">
        <v>1672</v>
      </c>
      <c r="X412" s="192" t="s">
        <v>1672</v>
      </c>
      <c r="Y412" s="173">
        <v>2022.3</v>
      </c>
      <c r="Z412" s="173">
        <v>2022.12</v>
      </c>
      <c r="AA412" s="442" t="s">
        <v>98</v>
      </c>
      <c r="AB412" s="172" t="s">
        <v>551</v>
      </c>
      <c r="AC412" s="450"/>
    </row>
    <row r="413" s="62" customFormat="1" ht="36" spans="1:29">
      <c r="A413" s="366">
        <v>408</v>
      </c>
      <c r="B413" s="174" t="s">
        <v>1673</v>
      </c>
      <c r="C413" s="171" t="s">
        <v>82</v>
      </c>
      <c r="D413" s="375" t="s">
        <v>83</v>
      </c>
      <c r="E413" s="171" t="s">
        <v>289</v>
      </c>
      <c r="F413" s="173" t="s">
        <v>85</v>
      </c>
      <c r="G413" s="172" t="s">
        <v>137</v>
      </c>
      <c r="H413" s="368" t="s">
        <v>1307</v>
      </c>
      <c r="I413" s="433" t="s">
        <v>1276</v>
      </c>
      <c r="J413" s="174" t="s">
        <v>1668</v>
      </c>
      <c r="K413" s="185">
        <v>90</v>
      </c>
      <c r="L413" s="395">
        <v>90</v>
      </c>
      <c r="M413" s="395">
        <v>0</v>
      </c>
      <c r="N413" s="395">
        <v>90</v>
      </c>
      <c r="O413" s="395">
        <v>0</v>
      </c>
      <c r="P413" s="395">
        <v>0</v>
      </c>
      <c r="Q413" s="191">
        <v>1</v>
      </c>
      <c r="R413" s="191">
        <v>540</v>
      </c>
      <c r="S413" s="191">
        <v>2168</v>
      </c>
      <c r="T413" s="191">
        <v>1</v>
      </c>
      <c r="U413" s="191">
        <v>69</v>
      </c>
      <c r="V413" s="191">
        <v>286</v>
      </c>
      <c r="W413" s="192" t="s">
        <v>1674</v>
      </c>
      <c r="X413" s="192" t="s">
        <v>1674</v>
      </c>
      <c r="Y413" s="173">
        <v>2022.3</v>
      </c>
      <c r="Z413" s="173">
        <v>2022.12</v>
      </c>
      <c r="AA413" s="442" t="s">
        <v>98</v>
      </c>
      <c r="AB413" s="172" t="s">
        <v>1307</v>
      </c>
      <c r="AC413" s="450"/>
    </row>
    <row r="414" s="62" customFormat="1" ht="36" hidden="1" spans="1:29">
      <c r="A414" s="366">
        <v>409</v>
      </c>
      <c r="B414" s="174" t="s">
        <v>1675</v>
      </c>
      <c r="C414" s="171" t="s">
        <v>82</v>
      </c>
      <c r="D414" s="375" t="s">
        <v>83</v>
      </c>
      <c r="E414" s="171" t="s">
        <v>289</v>
      </c>
      <c r="F414" s="173" t="s">
        <v>85</v>
      </c>
      <c r="G414" s="172" t="s">
        <v>137</v>
      </c>
      <c r="H414" s="368" t="s">
        <v>810</v>
      </c>
      <c r="I414" s="433" t="s">
        <v>1276</v>
      </c>
      <c r="J414" s="174" t="s">
        <v>1676</v>
      </c>
      <c r="K414" s="185">
        <v>30</v>
      </c>
      <c r="L414" s="395">
        <v>30</v>
      </c>
      <c r="M414" s="395">
        <v>0</v>
      </c>
      <c r="N414" s="395">
        <v>30</v>
      </c>
      <c r="O414" s="395">
        <v>0</v>
      </c>
      <c r="P414" s="395">
        <v>0</v>
      </c>
      <c r="Q414" s="191">
        <v>1</v>
      </c>
      <c r="R414" s="191">
        <v>100</v>
      </c>
      <c r="S414" s="191">
        <v>420</v>
      </c>
      <c r="T414" s="191">
        <v>1</v>
      </c>
      <c r="U414" s="191">
        <v>52</v>
      </c>
      <c r="V414" s="191">
        <v>217</v>
      </c>
      <c r="W414" s="192" t="s">
        <v>1677</v>
      </c>
      <c r="X414" s="192" t="s">
        <v>1678</v>
      </c>
      <c r="Y414" s="173">
        <v>2022.3</v>
      </c>
      <c r="Z414" s="173">
        <v>2022.12</v>
      </c>
      <c r="AA414" s="172" t="s">
        <v>208</v>
      </c>
      <c r="AB414" s="172" t="s">
        <v>1679</v>
      </c>
      <c r="AC414" s="450"/>
    </row>
    <row r="415" s="62" customFormat="1" ht="36" hidden="1" spans="1:29">
      <c r="A415" s="366">
        <v>410</v>
      </c>
      <c r="B415" s="174" t="s">
        <v>1680</v>
      </c>
      <c r="C415" s="171" t="s">
        <v>82</v>
      </c>
      <c r="D415" s="375" t="s">
        <v>83</v>
      </c>
      <c r="E415" s="171" t="s">
        <v>289</v>
      </c>
      <c r="F415" s="173" t="s">
        <v>85</v>
      </c>
      <c r="G415" s="172" t="s">
        <v>137</v>
      </c>
      <c r="H415" s="368" t="s">
        <v>1307</v>
      </c>
      <c r="I415" s="433" t="s">
        <v>1276</v>
      </c>
      <c r="J415" s="174" t="s">
        <v>1681</v>
      </c>
      <c r="K415" s="185">
        <v>28</v>
      </c>
      <c r="L415" s="395">
        <v>28</v>
      </c>
      <c r="M415" s="395">
        <v>0</v>
      </c>
      <c r="N415" s="395">
        <v>28</v>
      </c>
      <c r="O415" s="395">
        <v>0</v>
      </c>
      <c r="P415" s="395">
        <v>0</v>
      </c>
      <c r="Q415" s="191">
        <v>1</v>
      </c>
      <c r="R415" s="191">
        <v>56</v>
      </c>
      <c r="S415" s="191">
        <v>146</v>
      </c>
      <c r="T415" s="191">
        <v>1</v>
      </c>
      <c r="U415" s="191">
        <v>14</v>
      </c>
      <c r="V415" s="191">
        <v>58</v>
      </c>
      <c r="W415" s="192" t="s">
        <v>1682</v>
      </c>
      <c r="X415" s="192" t="s">
        <v>1683</v>
      </c>
      <c r="Y415" s="173">
        <v>2022.3</v>
      </c>
      <c r="Z415" s="173">
        <v>2022.12</v>
      </c>
      <c r="AA415" s="172" t="s">
        <v>208</v>
      </c>
      <c r="AB415" s="172" t="s">
        <v>1307</v>
      </c>
      <c r="AC415" s="450"/>
    </row>
    <row r="416" s="62" customFormat="1" ht="36" spans="1:29">
      <c r="A416" s="366">
        <v>411</v>
      </c>
      <c r="B416" s="174" t="s">
        <v>1684</v>
      </c>
      <c r="C416" s="171" t="s">
        <v>82</v>
      </c>
      <c r="D416" s="171" t="s">
        <v>156</v>
      </c>
      <c r="E416" s="171" t="s">
        <v>157</v>
      </c>
      <c r="F416" s="173" t="s">
        <v>85</v>
      </c>
      <c r="G416" s="172" t="s">
        <v>137</v>
      </c>
      <c r="H416" s="368" t="s">
        <v>1685</v>
      </c>
      <c r="I416" s="433" t="s">
        <v>1276</v>
      </c>
      <c r="J416" s="397" t="s">
        <v>1686</v>
      </c>
      <c r="K416" s="185">
        <v>40</v>
      </c>
      <c r="L416" s="395">
        <v>40</v>
      </c>
      <c r="M416" s="395">
        <v>0</v>
      </c>
      <c r="N416" s="395">
        <v>40</v>
      </c>
      <c r="O416" s="395">
        <v>0</v>
      </c>
      <c r="P416" s="395">
        <v>0</v>
      </c>
      <c r="Q416" s="442">
        <v>1</v>
      </c>
      <c r="R416" s="442">
        <v>305</v>
      </c>
      <c r="S416" s="442">
        <v>1068</v>
      </c>
      <c r="T416" s="442">
        <v>1</v>
      </c>
      <c r="U416" s="442">
        <v>29</v>
      </c>
      <c r="V416" s="442">
        <v>112</v>
      </c>
      <c r="W416" s="445" t="s">
        <v>1309</v>
      </c>
      <c r="X416" s="397" t="s">
        <v>1687</v>
      </c>
      <c r="Y416" s="173">
        <v>2022.3</v>
      </c>
      <c r="Z416" s="173">
        <v>2022.12</v>
      </c>
      <c r="AA416" s="442" t="s">
        <v>98</v>
      </c>
      <c r="AB416" s="442" t="s">
        <v>1685</v>
      </c>
      <c r="AC416" s="442"/>
    </row>
    <row r="417" s="62" customFormat="1" ht="24" hidden="1" spans="1:29">
      <c r="A417" s="366">
        <v>412</v>
      </c>
      <c r="B417" s="174" t="s">
        <v>1688</v>
      </c>
      <c r="C417" s="171" t="s">
        <v>483</v>
      </c>
      <c r="D417" s="171" t="s">
        <v>484</v>
      </c>
      <c r="E417" s="171" t="s">
        <v>485</v>
      </c>
      <c r="F417" s="173" t="s">
        <v>85</v>
      </c>
      <c r="G417" s="172" t="s">
        <v>137</v>
      </c>
      <c r="H417" s="368" t="s">
        <v>1307</v>
      </c>
      <c r="I417" s="433" t="s">
        <v>1276</v>
      </c>
      <c r="J417" s="174" t="s">
        <v>1689</v>
      </c>
      <c r="K417" s="185">
        <v>40</v>
      </c>
      <c r="L417" s="395">
        <v>40</v>
      </c>
      <c r="M417" s="395">
        <v>0</v>
      </c>
      <c r="N417" s="395">
        <v>40</v>
      </c>
      <c r="O417" s="395">
        <v>0</v>
      </c>
      <c r="P417" s="395">
        <v>0</v>
      </c>
      <c r="Q417" s="191">
        <v>1</v>
      </c>
      <c r="R417" s="191">
        <v>260</v>
      </c>
      <c r="S417" s="191">
        <v>1106</v>
      </c>
      <c r="T417" s="191">
        <v>1</v>
      </c>
      <c r="U417" s="191">
        <v>28</v>
      </c>
      <c r="V417" s="191">
        <v>112</v>
      </c>
      <c r="W417" s="192" t="s">
        <v>1309</v>
      </c>
      <c r="X417" s="192" t="s">
        <v>1310</v>
      </c>
      <c r="Y417" s="173">
        <v>2022.3</v>
      </c>
      <c r="Z417" s="173">
        <v>2022.12</v>
      </c>
      <c r="AA417" s="402" t="s">
        <v>489</v>
      </c>
      <c r="AB417" s="172" t="s">
        <v>1307</v>
      </c>
      <c r="AC417" s="450"/>
    </row>
    <row r="418" s="62" customFormat="1" ht="36" spans="1:29">
      <c r="A418" s="366">
        <v>413</v>
      </c>
      <c r="B418" s="174" t="s">
        <v>1690</v>
      </c>
      <c r="C418" s="171" t="s">
        <v>82</v>
      </c>
      <c r="D418" s="171" t="s">
        <v>156</v>
      </c>
      <c r="E418" s="171" t="s">
        <v>157</v>
      </c>
      <c r="F418" s="173" t="s">
        <v>85</v>
      </c>
      <c r="G418" s="172" t="s">
        <v>137</v>
      </c>
      <c r="H418" s="368" t="s">
        <v>1128</v>
      </c>
      <c r="I418" s="433" t="s">
        <v>1276</v>
      </c>
      <c r="J418" s="383" t="s">
        <v>1691</v>
      </c>
      <c r="K418" s="185">
        <v>36</v>
      </c>
      <c r="L418" s="395">
        <v>36</v>
      </c>
      <c r="M418" s="395">
        <v>0</v>
      </c>
      <c r="N418" s="395">
        <v>36</v>
      </c>
      <c r="O418" s="395">
        <v>0</v>
      </c>
      <c r="P418" s="395">
        <v>0</v>
      </c>
      <c r="Q418" s="191">
        <v>1</v>
      </c>
      <c r="R418" s="191">
        <v>162</v>
      </c>
      <c r="S418" s="191">
        <v>460</v>
      </c>
      <c r="T418" s="191">
        <v>1</v>
      </c>
      <c r="U418" s="191">
        <v>18</v>
      </c>
      <c r="V418" s="191">
        <v>40</v>
      </c>
      <c r="W418" s="192" t="s">
        <v>1692</v>
      </c>
      <c r="X418" s="192" t="s">
        <v>1693</v>
      </c>
      <c r="Y418" s="173">
        <v>2022.3</v>
      </c>
      <c r="Z418" s="173">
        <v>2022.12</v>
      </c>
      <c r="AA418" s="172" t="s">
        <v>98</v>
      </c>
      <c r="AB418" s="172" t="s">
        <v>1128</v>
      </c>
      <c r="AC418" s="450"/>
    </row>
    <row r="419" s="62" customFormat="1" ht="36" spans="1:29">
      <c r="A419" s="366">
        <v>414</v>
      </c>
      <c r="B419" s="174" t="s">
        <v>1694</v>
      </c>
      <c r="C419" s="171" t="s">
        <v>82</v>
      </c>
      <c r="D419" s="171" t="s">
        <v>156</v>
      </c>
      <c r="E419" s="171" t="s">
        <v>157</v>
      </c>
      <c r="F419" s="173" t="s">
        <v>85</v>
      </c>
      <c r="G419" s="172" t="s">
        <v>137</v>
      </c>
      <c r="H419" s="368" t="s">
        <v>1695</v>
      </c>
      <c r="I419" s="433" t="s">
        <v>1276</v>
      </c>
      <c r="J419" s="174" t="s">
        <v>1696</v>
      </c>
      <c r="K419" s="185">
        <v>65</v>
      </c>
      <c r="L419" s="395">
        <v>65</v>
      </c>
      <c r="M419" s="395">
        <v>0</v>
      </c>
      <c r="N419" s="395">
        <v>65</v>
      </c>
      <c r="O419" s="395">
        <v>0</v>
      </c>
      <c r="P419" s="395">
        <v>0</v>
      </c>
      <c r="Q419" s="191">
        <v>1</v>
      </c>
      <c r="R419" s="191">
        <v>455</v>
      </c>
      <c r="S419" s="191">
        <v>1458</v>
      </c>
      <c r="T419" s="191">
        <v>1</v>
      </c>
      <c r="U419" s="191">
        <v>65</v>
      </c>
      <c r="V419" s="191">
        <v>250</v>
      </c>
      <c r="W419" s="192" t="s">
        <v>1309</v>
      </c>
      <c r="X419" s="174" t="s">
        <v>1697</v>
      </c>
      <c r="Y419" s="173">
        <v>2022.3</v>
      </c>
      <c r="Z419" s="173">
        <v>2022.12</v>
      </c>
      <c r="AA419" s="442" t="s">
        <v>98</v>
      </c>
      <c r="AB419" s="172" t="s">
        <v>1695</v>
      </c>
      <c r="AC419" s="450"/>
    </row>
    <row r="420" s="62" customFormat="1" ht="36" spans="1:29">
      <c r="A420" s="366">
        <v>415</v>
      </c>
      <c r="B420" s="174" t="s">
        <v>1698</v>
      </c>
      <c r="C420" s="171" t="s">
        <v>82</v>
      </c>
      <c r="D420" s="171" t="s">
        <v>156</v>
      </c>
      <c r="E420" s="171" t="s">
        <v>157</v>
      </c>
      <c r="F420" s="173" t="s">
        <v>85</v>
      </c>
      <c r="G420" s="172" t="s">
        <v>137</v>
      </c>
      <c r="H420" s="368" t="s">
        <v>825</v>
      </c>
      <c r="I420" s="433" t="s">
        <v>1276</v>
      </c>
      <c r="J420" s="174" t="s">
        <v>1699</v>
      </c>
      <c r="K420" s="185">
        <v>35</v>
      </c>
      <c r="L420" s="395">
        <v>35</v>
      </c>
      <c r="M420" s="395">
        <v>0</v>
      </c>
      <c r="N420" s="395">
        <v>35</v>
      </c>
      <c r="O420" s="395">
        <v>0</v>
      </c>
      <c r="P420" s="395">
        <v>0</v>
      </c>
      <c r="Q420" s="191">
        <v>1</v>
      </c>
      <c r="R420" s="191">
        <v>372</v>
      </c>
      <c r="S420" s="191">
        <v>1287</v>
      </c>
      <c r="T420" s="191">
        <v>1</v>
      </c>
      <c r="U420" s="191">
        <v>43</v>
      </c>
      <c r="V420" s="191">
        <v>179</v>
      </c>
      <c r="W420" s="192" t="s">
        <v>1700</v>
      </c>
      <c r="X420" s="192" t="s">
        <v>1701</v>
      </c>
      <c r="Y420" s="173">
        <v>2022.3</v>
      </c>
      <c r="Z420" s="173">
        <v>2022.12</v>
      </c>
      <c r="AA420" s="172" t="s">
        <v>98</v>
      </c>
      <c r="AB420" s="172" t="s">
        <v>825</v>
      </c>
      <c r="AC420" s="450"/>
    </row>
    <row r="421" s="62" customFormat="1" ht="36" spans="1:29">
      <c r="A421" s="366">
        <v>416</v>
      </c>
      <c r="B421" s="174" t="s">
        <v>1702</v>
      </c>
      <c r="C421" s="171" t="s">
        <v>82</v>
      </c>
      <c r="D421" s="171" t="s">
        <v>156</v>
      </c>
      <c r="E421" s="171" t="s">
        <v>157</v>
      </c>
      <c r="F421" s="173" t="s">
        <v>85</v>
      </c>
      <c r="G421" s="172" t="s">
        <v>137</v>
      </c>
      <c r="H421" s="368" t="s">
        <v>825</v>
      </c>
      <c r="I421" s="433" t="s">
        <v>1276</v>
      </c>
      <c r="J421" s="174" t="s">
        <v>1703</v>
      </c>
      <c r="K421" s="185">
        <v>35</v>
      </c>
      <c r="L421" s="395">
        <v>35</v>
      </c>
      <c r="M421" s="395">
        <v>0</v>
      </c>
      <c r="N421" s="395">
        <v>35</v>
      </c>
      <c r="O421" s="395">
        <v>0</v>
      </c>
      <c r="P421" s="395">
        <v>0</v>
      </c>
      <c r="Q421" s="191">
        <v>1</v>
      </c>
      <c r="R421" s="191">
        <v>372</v>
      </c>
      <c r="S421" s="191">
        <v>1287</v>
      </c>
      <c r="T421" s="191">
        <v>1</v>
      </c>
      <c r="U421" s="191">
        <v>43</v>
      </c>
      <c r="V421" s="191">
        <v>179</v>
      </c>
      <c r="W421" s="174" t="s">
        <v>1704</v>
      </c>
      <c r="X421" s="174" t="s">
        <v>1705</v>
      </c>
      <c r="Y421" s="173">
        <v>2022.3</v>
      </c>
      <c r="Z421" s="173">
        <v>2022.12</v>
      </c>
      <c r="AA421" s="442" t="s">
        <v>98</v>
      </c>
      <c r="AB421" s="172" t="s">
        <v>825</v>
      </c>
      <c r="AC421" s="450"/>
    </row>
    <row r="422" s="62" customFormat="1" ht="36" hidden="1" spans="1:29">
      <c r="A422" s="366">
        <v>417</v>
      </c>
      <c r="B422" s="174" t="s">
        <v>1706</v>
      </c>
      <c r="C422" s="171" t="s">
        <v>82</v>
      </c>
      <c r="D422" s="171" t="s">
        <v>156</v>
      </c>
      <c r="E422" s="171" t="s">
        <v>157</v>
      </c>
      <c r="F422" s="173" t="s">
        <v>85</v>
      </c>
      <c r="G422" s="172" t="s">
        <v>137</v>
      </c>
      <c r="H422" s="368" t="s">
        <v>334</v>
      </c>
      <c r="I422" s="433" t="s">
        <v>1276</v>
      </c>
      <c r="J422" s="174" t="s">
        <v>1707</v>
      </c>
      <c r="K422" s="185">
        <v>32</v>
      </c>
      <c r="L422" s="395">
        <v>32</v>
      </c>
      <c r="M422" s="395">
        <v>0</v>
      </c>
      <c r="N422" s="395">
        <v>32</v>
      </c>
      <c r="O422" s="395">
        <v>0</v>
      </c>
      <c r="P422" s="395">
        <v>0</v>
      </c>
      <c r="Q422" s="191">
        <v>1</v>
      </c>
      <c r="R422" s="191">
        <v>65</v>
      </c>
      <c r="S422" s="191">
        <v>226</v>
      </c>
      <c r="T422" s="191">
        <v>1</v>
      </c>
      <c r="U422" s="191">
        <v>20</v>
      </c>
      <c r="V422" s="191">
        <v>79</v>
      </c>
      <c r="W422" s="174" t="s">
        <v>1704</v>
      </c>
      <c r="X422" s="174" t="s">
        <v>1708</v>
      </c>
      <c r="Y422" s="173">
        <v>2022.3</v>
      </c>
      <c r="Z422" s="173">
        <v>2022.12</v>
      </c>
      <c r="AA422" s="172" t="s">
        <v>646</v>
      </c>
      <c r="AB422" s="172" t="s">
        <v>334</v>
      </c>
      <c r="AC422" s="450"/>
    </row>
    <row r="423" s="62" customFormat="1" ht="36" spans="1:29">
      <c r="A423" s="366">
        <v>418</v>
      </c>
      <c r="B423" s="174" t="s">
        <v>1709</v>
      </c>
      <c r="C423" s="171" t="s">
        <v>82</v>
      </c>
      <c r="D423" s="171" t="s">
        <v>156</v>
      </c>
      <c r="E423" s="171" t="s">
        <v>157</v>
      </c>
      <c r="F423" s="173" t="s">
        <v>85</v>
      </c>
      <c r="G423" s="172" t="s">
        <v>137</v>
      </c>
      <c r="H423" s="368" t="s">
        <v>551</v>
      </c>
      <c r="I423" s="433" t="s">
        <v>1276</v>
      </c>
      <c r="J423" s="174" t="s">
        <v>1710</v>
      </c>
      <c r="K423" s="185">
        <v>86</v>
      </c>
      <c r="L423" s="395">
        <v>86</v>
      </c>
      <c r="M423" s="395">
        <v>0</v>
      </c>
      <c r="N423" s="395">
        <v>86</v>
      </c>
      <c r="O423" s="395">
        <v>0</v>
      </c>
      <c r="P423" s="395">
        <v>0</v>
      </c>
      <c r="Q423" s="191">
        <v>1</v>
      </c>
      <c r="R423" s="191">
        <v>160</v>
      </c>
      <c r="S423" s="191">
        <v>600</v>
      </c>
      <c r="T423" s="191">
        <v>1</v>
      </c>
      <c r="U423" s="191">
        <v>38</v>
      </c>
      <c r="V423" s="191">
        <v>102</v>
      </c>
      <c r="W423" s="174" t="s">
        <v>1704</v>
      </c>
      <c r="X423" s="174" t="s">
        <v>1711</v>
      </c>
      <c r="Y423" s="173">
        <v>2022.3</v>
      </c>
      <c r="Z423" s="173">
        <v>2022.12</v>
      </c>
      <c r="AA423" s="442" t="s">
        <v>98</v>
      </c>
      <c r="AB423" s="172" t="s">
        <v>551</v>
      </c>
      <c r="AC423" s="450"/>
    </row>
    <row r="424" s="62" customFormat="1" ht="24" spans="1:29">
      <c r="A424" s="366">
        <v>419</v>
      </c>
      <c r="B424" s="174" t="s">
        <v>1712</v>
      </c>
      <c r="C424" s="171" t="s">
        <v>483</v>
      </c>
      <c r="D424" s="171" t="s">
        <v>484</v>
      </c>
      <c r="E424" s="171" t="s">
        <v>485</v>
      </c>
      <c r="F424" s="173" t="s">
        <v>85</v>
      </c>
      <c r="G424" s="172" t="s">
        <v>137</v>
      </c>
      <c r="H424" s="368" t="s">
        <v>551</v>
      </c>
      <c r="I424" s="433" t="s">
        <v>1276</v>
      </c>
      <c r="J424" s="174" t="s">
        <v>1713</v>
      </c>
      <c r="K424" s="185">
        <v>25</v>
      </c>
      <c r="L424" s="395">
        <v>25</v>
      </c>
      <c r="M424" s="395">
        <v>0</v>
      </c>
      <c r="N424" s="395">
        <v>25</v>
      </c>
      <c r="O424" s="395">
        <v>0</v>
      </c>
      <c r="P424" s="395">
        <v>0</v>
      </c>
      <c r="Q424" s="191">
        <v>1</v>
      </c>
      <c r="R424" s="191">
        <v>67</v>
      </c>
      <c r="S424" s="191">
        <v>226</v>
      </c>
      <c r="T424" s="191">
        <v>1</v>
      </c>
      <c r="U424" s="191">
        <v>10</v>
      </c>
      <c r="V424" s="191">
        <v>46</v>
      </c>
      <c r="W424" s="192" t="s">
        <v>1309</v>
      </c>
      <c r="X424" s="174" t="s">
        <v>1714</v>
      </c>
      <c r="Y424" s="173">
        <v>2022.3</v>
      </c>
      <c r="Z424" s="173">
        <v>2022.12</v>
      </c>
      <c r="AA424" s="442" t="s">
        <v>98</v>
      </c>
      <c r="AB424" s="172" t="s">
        <v>551</v>
      </c>
      <c r="AC424" s="450"/>
    </row>
    <row r="425" s="62" customFormat="1" ht="24" spans="1:29">
      <c r="A425" s="366">
        <v>420</v>
      </c>
      <c r="B425" s="174" t="s">
        <v>1715</v>
      </c>
      <c r="C425" s="171" t="s">
        <v>483</v>
      </c>
      <c r="D425" s="171" t="s">
        <v>484</v>
      </c>
      <c r="E425" s="171" t="s">
        <v>485</v>
      </c>
      <c r="F425" s="173" t="s">
        <v>85</v>
      </c>
      <c r="G425" s="172" t="s">
        <v>137</v>
      </c>
      <c r="H425" s="368" t="s">
        <v>551</v>
      </c>
      <c r="I425" s="433" t="s">
        <v>1276</v>
      </c>
      <c r="J425" s="174" t="s">
        <v>1716</v>
      </c>
      <c r="K425" s="185">
        <v>30</v>
      </c>
      <c r="L425" s="395">
        <v>30</v>
      </c>
      <c r="M425" s="395">
        <v>0</v>
      </c>
      <c r="N425" s="395">
        <v>30</v>
      </c>
      <c r="O425" s="395">
        <v>0</v>
      </c>
      <c r="P425" s="395">
        <v>0</v>
      </c>
      <c r="Q425" s="191">
        <v>1</v>
      </c>
      <c r="R425" s="191">
        <v>148</v>
      </c>
      <c r="S425" s="191">
        <v>608</v>
      </c>
      <c r="T425" s="191">
        <v>1</v>
      </c>
      <c r="U425" s="191">
        <v>12</v>
      </c>
      <c r="V425" s="191">
        <v>51</v>
      </c>
      <c r="W425" s="192" t="s">
        <v>1309</v>
      </c>
      <c r="X425" s="174" t="s">
        <v>1717</v>
      </c>
      <c r="Y425" s="173">
        <v>2022.3</v>
      </c>
      <c r="Z425" s="173">
        <v>2022.12</v>
      </c>
      <c r="AA425" s="442" t="s">
        <v>98</v>
      </c>
      <c r="AB425" s="172" t="s">
        <v>551</v>
      </c>
      <c r="AC425" s="450"/>
    </row>
    <row r="426" s="62" customFormat="1" ht="24" spans="1:29">
      <c r="A426" s="366">
        <v>421</v>
      </c>
      <c r="B426" s="174" t="s">
        <v>1718</v>
      </c>
      <c r="C426" s="171" t="s">
        <v>483</v>
      </c>
      <c r="D426" s="171" t="s">
        <v>484</v>
      </c>
      <c r="E426" s="171" t="s">
        <v>485</v>
      </c>
      <c r="F426" s="173" t="s">
        <v>85</v>
      </c>
      <c r="G426" s="172" t="s">
        <v>137</v>
      </c>
      <c r="H426" s="368" t="s">
        <v>551</v>
      </c>
      <c r="I426" s="433" t="s">
        <v>1276</v>
      </c>
      <c r="J426" s="174" t="s">
        <v>1719</v>
      </c>
      <c r="K426" s="185">
        <v>80</v>
      </c>
      <c r="L426" s="395">
        <v>80</v>
      </c>
      <c r="M426" s="395">
        <v>0</v>
      </c>
      <c r="N426" s="395">
        <v>80</v>
      </c>
      <c r="O426" s="395">
        <v>0</v>
      </c>
      <c r="P426" s="395">
        <v>0</v>
      </c>
      <c r="Q426" s="191">
        <v>1</v>
      </c>
      <c r="R426" s="191">
        <v>214</v>
      </c>
      <c r="S426" s="191">
        <v>829</v>
      </c>
      <c r="T426" s="191">
        <v>1</v>
      </c>
      <c r="U426" s="191">
        <v>21</v>
      </c>
      <c r="V426" s="191">
        <v>69</v>
      </c>
      <c r="W426" s="192" t="s">
        <v>1309</v>
      </c>
      <c r="X426" s="174" t="s">
        <v>1720</v>
      </c>
      <c r="Y426" s="173">
        <v>2022.3</v>
      </c>
      <c r="Z426" s="173">
        <v>2022.12</v>
      </c>
      <c r="AA426" s="442" t="s">
        <v>98</v>
      </c>
      <c r="AB426" s="172" t="s">
        <v>551</v>
      </c>
      <c r="AC426" s="450"/>
    </row>
    <row r="427" s="62" customFormat="1" ht="24" spans="1:29">
      <c r="A427" s="366">
        <v>422</v>
      </c>
      <c r="B427" s="174" t="s">
        <v>1721</v>
      </c>
      <c r="C427" s="171" t="s">
        <v>483</v>
      </c>
      <c r="D427" s="171" t="s">
        <v>484</v>
      </c>
      <c r="E427" s="171" t="s">
        <v>485</v>
      </c>
      <c r="F427" s="173" t="s">
        <v>85</v>
      </c>
      <c r="G427" s="172" t="s">
        <v>137</v>
      </c>
      <c r="H427" s="368" t="s">
        <v>551</v>
      </c>
      <c r="I427" s="433" t="s">
        <v>1276</v>
      </c>
      <c r="J427" s="174" t="s">
        <v>1722</v>
      </c>
      <c r="K427" s="185">
        <v>24</v>
      </c>
      <c r="L427" s="395">
        <v>24</v>
      </c>
      <c r="M427" s="395">
        <v>0</v>
      </c>
      <c r="N427" s="395">
        <v>24</v>
      </c>
      <c r="O427" s="395">
        <v>0</v>
      </c>
      <c r="P427" s="395">
        <v>0</v>
      </c>
      <c r="Q427" s="191">
        <v>1</v>
      </c>
      <c r="R427" s="191">
        <v>214</v>
      </c>
      <c r="S427" s="191">
        <v>827</v>
      </c>
      <c r="T427" s="191">
        <v>1</v>
      </c>
      <c r="U427" s="191">
        <v>18</v>
      </c>
      <c r="V427" s="191">
        <v>53</v>
      </c>
      <c r="W427" s="192" t="s">
        <v>1309</v>
      </c>
      <c r="X427" s="174" t="s">
        <v>1723</v>
      </c>
      <c r="Y427" s="173">
        <v>2022.3</v>
      </c>
      <c r="Z427" s="173">
        <v>2022.12</v>
      </c>
      <c r="AA427" s="442" t="s">
        <v>98</v>
      </c>
      <c r="AB427" s="172" t="s">
        <v>551</v>
      </c>
      <c r="AC427" s="450"/>
    </row>
    <row r="428" s="62" customFormat="1" ht="48" spans="1:29">
      <c r="A428" s="366">
        <v>423</v>
      </c>
      <c r="B428" s="174" t="s">
        <v>1724</v>
      </c>
      <c r="C428" s="171" t="s">
        <v>483</v>
      </c>
      <c r="D428" s="171" t="s">
        <v>484</v>
      </c>
      <c r="E428" s="171" t="s">
        <v>485</v>
      </c>
      <c r="F428" s="173" t="s">
        <v>85</v>
      </c>
      <c r="G428" s="172" t="s">
        <v>137</v>
      </c>
      <c r="H428" s="368" t="s">
        <v>551</v>
      </c>
      <c r="I428" s="433" t="s">
        <v>1276</v>
      </c>
      <c r="J428" s="174" t="s">
        <v>1725</v>
      </c>
      <c r="K428" s="185">
        <v>40</v>
      </c>
      <c r="L428" s="395">
        <v>40</v>
      </c>
      <c r="M428" s="395">
        <v>0</v>
      </c>
      <c r="N428" s="395">
        <v>40</v>
      </c>
      <c r="O428" s="395">
        <v>0</v>
      </c>
      <c r="P428" s="395">
        <v>0</v>
      </c>
      <c r="Q428" s="191">
        <v>1</v>
      </c>
      <c r="R428" s="191">
        <v>603</v>
      </c>
      <c r="S428" s="191">
        <v>2236</v>
      </c>
      <c r="T428" s="191">
        <v>1</v>
      </c>
      <c r="U428" s="191">
        <v>74</v>
      </c>
      <c r="V428" s="191">
        <v>298</v>
      </c>
      <c r="W428" s="192" t="s">
        <v>1309</v>
      </c>
      <c r="X428" s="174" t="s">
        <v>1726</v>
      </c>
      <c r="Y428" s="173">
        <v>2022.3</v>
      </c>
      <c r="Z428" s="173">
        <v>2022.12</v>
      </c>
      <c r="AA428" s="442" t="s">
        <v>98</v>
      </c>
      <c r="AB428" s="172" t="s">
        <v>551</v>
      </c>
      <c r="AC428" s="450"/>
    </row>
    <row r="429" s="62" customFormat="1" ht="24" spans="1:29">
      <c r="A429" s="366">
        <v>424</v>
      </c>
      <c r="B429" s="174" t="s">
        <v>1727</v>
      </c>
      <c r="C429" s="171" t="s">
        <v>483</v>
      </c>
      <c r="D429" s="171" t="s">
        <v>484</v>
      </c>
      <c r="E429" s="171" t="s">
        <v>485</v>
      </c>
      <c r="F429" s="173" t="s">
        <v>85</v>
      </c>
      <c r="G429" s="172" t="s">
        <v>137</v>
      </c>
      <c r="H429" s="368" t="s">
        <v>551</v>
      </c>
      <c r="I429" s="433" t="s">
        <v>1276</v>
      </c>
      <c r="J429" s="174" t="s">
        <v>1728</v>
      </c>
      <c r="K429" s="185">
        <v>40</v>
      </c>
      <c r="L429" s="395">
        <v>40</v>
      </c>
      <c r="M429" s="395">
        <v>0</v>
      </c>
      <c r="N429" s="395">
        <v>40</v>
      </c>
      <c r="O429" s="395">
        <v>0</v>
      </c>
      <c r="P429" s="395">
        <v>0</v>
      </c>
      <c r="Q429" s="191">
        <v>1</v>
      </c>
      <c r="R429" s="191">
        <v>98</v>
      </c>
      <c r="S429" s="191">
        <v>413</v>
      </c>
      <c r="T429" s="191">
        <v>1</v>
      </c>
      <c r="U429" s="191">
        <v>18</v>
      </c>
      <c r="V429" s="191">
        <v>53</v>
      </c>
      <c r="W429" s="192" t="s">
        <v>1729</v>
      </c>
      <c r="X429" s="174" t="s">
        <v>1730</v>
      </c>
      <c r="Y429" s="173">
        <v>2022.3</v>
      </c>
      <c r="Z429" s="173">
        <v>2022.12</v>
      </c>
      <c r="AA429" s="442" t="s">
        <v>98</v>
      </c>
      <c r="AB429" s="172" t="s">
        <v>137</v>
      </c>
      <c r="AC429" s="450"/>
    </row>
    <row r="430" s="62" customFormat="1" ht="24" hidden="1" spans="1:29">
      <c r="A430" s="366">
        <v>425</v>
      </c>
      <c r="B430" s="174" t="s">
        <v>1731</v>
      </c>
      <c r="C430" s="171" t="s">
        <v>483</v>
      </c>
      <c r="D430" s="171" t="s">
        <v>484</v>
      </c>
      <c r="E430" s="171" t="s">
        <v>485</v>
      </c>
      <c r="F430" s="173" t="s">
        <v>85</v>
      </c>
      <c r="G430" s="172" t="s">
        <v>137</v>
      </c>
      <c r="H430" s="368" t="s">
        <v>331</v>
      </c>
      <c r="I430" s="433" t="s">
        <v>1276</v>
      </c>
      <c r="J430" s="174" t="s">
        <v>1732</v>
      </c>
      <c r="K430" s="185">
        <v>50</v>
      </c>
      <c r="L430" s="395">
        <v>50</v>
      </c>
      <c r="M430" s="185">
        <v>0</v>
      </c>
      <c r="N430" s="395">
        <v>50</v>
      </c>
      <c r="O430" s="395">
        <v>0</v>
      </c>
      <c r="P430" s="395">
        <v>0</v>
      </c>
      <c r="Q430" s="191">
        <v>1</v>
      </c>
      <c r="R430" s="191">
        <v>330</v>
      </c>
      <c r="S430" s="191">
        <v>1200</v>
      </c>
      <c r="T430" s="191">
        <v>1</v>
      </c>
      <c r="U430" s="191">
        <v>26</v>
      </c>
      <c r="V430" s="191">
        <v>96</v>
      </c>
      <c r="W430" s="192" t="s">
        <v>1309</v>
      </c>
      <c r="X430" s="174" t="s">
        <v>1733</v>
      </c>
      <c r="Y430" s="173">
        <v>2022.3</v>
      </c>
      <c r="Z430" s="173">
        <v>2022.12</v>
      </c>
      <c r="AA430" s="172" t="s">
        <v>489</v>
      </c>
      <c r="AB430" s="172" t="s">
        <v>137</v>
      </c>
      <c r="AC430" s="450"/>
    </row>
    <row r="431" s="62" customFormat="1" ht="36" hidden="1" spans="1:29">
      <c r="A431" s="366">
        <v>426</v>
      </c>
      <c r="B431" s="174" t="s">
        <v>1734</v>
      </c>
      <c r="C431" s="171" t="s">
        <v>483</v>
      </c>
      <c r="D431" s="171" t="s">
        <v>484</v>
      </c>
      <c r="E431" s="171" t="s">
        <v>485</v>
      </c>
      <c r="F431" s="173" t="s">
        <v>85</v>
      </c>
      <c r="G431" s="172" t="s">
        <v>137</v>
      </c>
      <c r="H431" s="368" t="s">
        <v>1307</v>
      </c>
      <c r="I431" s="433" t="s">
        <v>1276</v>
      </c>
      <c r="J431" s="397" t="s">
        <v>1308</v>
      </c>
      <c r="K431" s="185">
        <v>40</v>
      </c>
      <c r="L431" s="395">
        <v>40</v>
      </c>
      <c r="M431" s="395">
        <v>0</v>
      </c>
      <c r="N431" s="395">
        <v>40</v>
      </c>
      <c r="O431" s="395">
        <v>0</v>
      </c>
      <c r="P431" s="395">
        <v>0</v>
      </c>
      <c r="Q431" s="442">
        <v>1</v>
      </c>
      <c r="R431" s="442">
        <v>260</v>
      </c>
      <c r="S431" s="442">
        <v>1106</v>
      </c>
      <c r="T431" s="442">
        <v>1</v>
      </c>
      <c r="U431" s="442">
        <v>28</v>
      </c>
      <c r="V431" s="442">
        <v>112</v>
      </c>
      <c r="W431" s="445" t="s">
        <v>1309</v>
      </c>
      <c r="X431" s="397" t="s">
        <v>1310</v>
      </c>
      <c r="Y431" s="173">
        <v>2022.3</v>
      </c>
      <c r="Z431" s="173">
        <v>2022.12</v>
      </c>
      <c r="AA431" s="172" t="s">
        <v>489</v>
      </c>
      <c r="AB431" s="172" t="s">
        <v>137</v>
      </c>
      <c r="AC431" s="450"/>
    </row>
    <row r="432" s="62" customFormat="1" ht="24" hidden="1" spans="1:29">
      <c r="A432" s="366">
        <v>427</v>
      </c>
      <c r="B432" s="174" t="s">
        <v>1735</v>
      </c>
      <c r="C432" s="171" t="s">
        <v>483</v>
      </c>
      <c r="D432" s="171" t="s">
        <v>484</v>
      </c>
      <c r="E432" s="171" t="s">
        <v>485</v>
      </c>
      <c r="F432" s="173" t="s">
        <v>85</v>
      </c>
      <c r="G432" s="172" t="s">
        <v>137</v>
      </c>
      <c r="H432" s="368" t="s">
        <v>1128</v>
      </c>
      <c r="I432" s="433" t="s">
        <v>1276</v>
      </c>
      <c r="J432" s="383" t="s">
        <v>1736</v>
      </c>
      <c r="K432" s="185">
        <v>49.5</v>
      </c>
      <c r="L432" s="395">
        <v>49.5</v>
      </c>
      <c r="M432" s="395">
        <v>0</v>
      </c>
      <c r="N432" s="395">
        <v>49.5</v>
      </c>
      <c r="O432" s="395">
        <v>0</v>
      </c>
      <c r="P432" s="395">
        <v>0</v>
      </c>
      <c r="Q432" s="191">
        <v>1</v>
      </c>
      <c r="R432" s="191">
        <v>269</v>
      </c>
      <c r="S432" s="191">
        <v>500</v>
      </c>
      <c r="T432" s="191">
        <v>1</v>
      </c>
      <c r="U432" s="172">
        <v>17</v>
      </c>
      <c r="V432" s="172">
        <v>48</v>
      </c>
      <c r="W432" s="192" t="s">
        <v>1737</v>
      </c>
      <c r="X432" s="192" t="s">
        <v>1738</v>
      </c>
      <c r="Y432" s="173">
        <v>2022.3</v>
      </c>
      <c r="Z432" s="173">
        <v>2022.12</v>
      </c>
      <c r="AA432" s="172" t="s">
        <v>489</v>
      </c>
      <c r="AB432" s="172" t="s">
        <v>137</v>
      </c>
      <c r="AC432" s="450"/>
    </row>
    <row r="433" s="62" customFormat="1" ht="36" spans="1:29">
      <c r="A433" s="366">
        <v>428</v>
      </c>
      <c r="B433" s="174" t="s">
        <v>1739</v>
      </c>
      <c r="C433" s="171" t="s">
        <v>82</v>
      </c>
      <c r="D433" s="171" t="s">
        <v>156</v>
      </c>
      <c r="E433" s="171" t="s">
        <v>157</v>
      </c>
      <c r="F433" s="173" t="s">
        <v>85</v>
      </c>
      <c r="G433" s="172" t="s">
        <v>137</v>
      </c>
      <c r="H433" s="368" t="s">
        <v>1128</v>
      </c>
      <c r="I433" s="433" t="s">
        <v>1276</v>
      </c>
      <c r="J433" s="174" t="s">
        <v>1740</v>
      </c>
      <c r="K433" s="185">
        <v>10</v>
      </c>
      <c r="L433" s="395">
        <v>10</v>
      </c>
      <c r="M433" s="395">
        <v>0</v>
      </c>
      <c r="N433" s="395">
        <v>10</v>
      </c>
      <c r="O433" s="395">
        <v>0</v>
      </c>
      <c r="P433" s="395">
        <v>0</v>
      </c>
      <c r="Q433" s="191">
        <v>1</v>
      </c>
      <c r="R433" s="191">
        <v>121</v>
      </c>
      <c r="S433" s="191">
        <v>356</v>
      </c>
      <c r="T433" s="191">
        <v>1</v>
      </c>
      <c r="U433" s="172">
        <v>16</v>
      </c>
      <c r="V433" s="172">
        <v>52</v>
      </c>
      <c r="W433" s="174" t="s">
        <v>1741</v>
      </c>
      <c r="X433" s="174" t="s">
        <v>1742</v>
      </c>
      <c r="Y433" s="173">
        <v>2022.3</v>
      </c>
      <c r="Z433" s="173">
        <v>2022.12</v>
      </c>
      <c r="AA433" s="442" t="s">
        <v>98</v>
      </c>
      <c r="AB433" s="172" t="s">
        <v>137</v>
      </c>
      <c r="AC433" s="450"/>
    </row>
    <row r="434" s="62" customFormat="1" ht="48" spans="1:29">
      <c r="A434" s="366">
        <v>429</v>
      </c>
      <c r="B434" s="174" t="s">
        <v>1743</v>
      </c>
      <c r="C434" s="171" t="s">
        <v>82</v>
      </c>
      <c r="D434" s="171" t="s">
        <v>156</v>
      </c>
      <c r="E434" s="171" t="s">
        <v>157</v>
      </c>
      <c r="F434" s="173" t="s">
        <v>85</v>
      </c>
      <c r="G434" s="172" t="s">
        <v>137</v>
      </c>
      <c r="H434" s="368" t="s">
        <v>1128</v>
      </c>
      <c r="I434" s="433" t="s">
        <v>1276</v>
      </c>
      <c r="J434" s="174" t="s">
        <v>1744</v>
      </c>
      <c r="K434" s="185">
        <v>8</v>
      </c>
      <c r="L434" s="395">
        <v>8</v>
      </c>
      <c r="M434" s="395">
        <v>0</v>
      </c>
      <c r="N434" s="395">
        <v>8</v>
      </c>
      <c r="O434" s="395">
        <v>0</v>
      </c>
      <c r="P434" s="395">
        <v>0</v>
      </c>
      <c r="Q434" s="191">
        <v>1</v>
      </c>
      <c r="R434" s="191">
        <v>55</v>
      </c>
      <c r="S434" s="191">
        <v>167</v>
      </c>
      <c r="T434" s="191">
        <v>1</v>
      </c>
      <c r="U434" s="172">
        <v>4</v>
      </c>
      <c r="V434" s="172">
        <v>17</v>
      </c>
      <c r="W434" s="174" t="s">
        <v>1745</v>
      </c>
      <c r="X434" s="174" t="s">
        <v>1746</v>
      </c>
      <c r="Y434" s="173">
        <v>2022.3</v>
      </c>
      <c r="Z434" s="173">
        <v>2022.12</v>
      </c>
      <c r="AA434" s="442" t="s">
        <v>98</v>
      </c>
      <c r="AB434" s="172" t="s">
        <v>137</v>
      </c>
      <c r="AC434" s="450"/>
    </row>
    <row r="435" s="62" customFormat="1" ht="36" spans="1:29">
      <c r="A435" s="366">
        <v>430</v>
      </c>
      <c r="B435" s="174" t="s">
        <v>1747</v>
      </c>
      <c r="C435" s="171" t="s">
        <v>82</v>
      </c>
      <c r="D435" s="171" t="s">
        <v>156</v>
      </c>
      <c r="E435" s="171" t="s">
        <v>157</v>
      </c>
      <c r="F435" s="173" t="s">
        <v>85</v>
      </c>
      <c r="G435" s="172" t="s">
        <v>137</v>
      </c>
      <c r="H435" s="368" t="s">
        <v>825</v>
      </c>
      <c r="I435" s="433" t="s">
        <v>1276</v>
      </c>
      <c r="J435" s="174" t="s">
        <v>1748</v>
      </c>
      <c r="K435" s="185">
        <v>80</v>
      </c>
      <c r="L435" s="395">
        <v>80</v>
      </c>
      <c r="M435" s="395">
        <v>0</v>
      </c>
      <c r="N435" s="395">
        <v>80</v>
      </c>
      <c r="O435" s="395">
        <v>0</v>
      </c>
      <c r="P435" s="395">
        <v>0</v>
      </c>
      <c r="Q435" s="191">
        <v>1</v>
      </c>
      <c r="R435" s="191">
        <v>328</v>
      </c>
      <c r="S435" s="191">
        <v>1090</v>
      </c>
      <c r="T435" s="191">
        <v>1</v>
      </c>
      <c r="U435" s="191">
        <v>29</v>
      </c>
      <c r="V435" s="191">
        <v>112</v>
      </c>
      <c r="W435" s="174" t="s">
        <v>1704</v>
      </c>
      <c r="X435" s="174" t="s">
        <v>1749</v>
      </c>
      <c r="Y435" s="173">
        <v>2022.3</v>
      </c>
      <c r="Z435" s="173">
        <v>2022.12</v>
      </c>
      <c r="AA435" s="442" t="s">
        <v>98</v>
      </c>
      <c r="AB435" s="172" t="s">
        <v>137</v>
      </c>
      <c r="AC435" s="450"/>
    </row>
    <row r="436" s="62" customFormat="1" ht="36" spans="1:29">
      <c r="A436" s="366">
        <v>431</v>
      </c>
      <c r="B436" s="174" t="s">
        <v>1750</v>
      </c>
      <c r="C436" s="171" t="s">
        <v>82</v>
      </c>
      <c r="D436" s="171" t="s">
        <v>156</v>
      </c>
      <c r="E436" s="171" t="s">
        <v>157</v>
      </c>
      <c r="F436" s="173" t="s">
        <v>85</v>
      </c>
      <c r="G436" s="172" t="s">
        <v>137</v>
      </c>
      <c r="H436" s="368" t="s">
        <v>1659</v>
      </c>
      <c r="I436" s="433" t="s">
        <v>1276</v>
      </c>
      <c r="J436" s="174" t="s">
        <v>1748</v>
      </c>
      <c r="K436" s="185">
        <v>80</v>
      </c>
      <c r="L436" s="395">
        <v>80</v>
      </c>
      <c r="M436" s="395">
        <v>0</v>
      </c>
      <c r="N436" s="395">
        <v>80</v>
      </c>
      <c r="O436" s="395">
        <v>0</v>
      </c>
      <c r="P436" s="395">
        <v>0</v>
      </c>
      <c r="Q436" s="191">
        <v>1</v>
      </c>
      <c r="R436" s="191">
        <v>305</v>
      </c>
      <c r="S436" s="191">
        <v>1068</v>
      </c>
      <c r="T436" s="191">
        <v>1</v>
      </c>
      <c r="U436" s="191">
        <v>29</v>
      </c>
      <c r="V436" s="191">
        <v>112</v>
      </c>
      <c r="W436" s="174" t="s">
        <v>1704</v>
      </c>
      <c r="X436" s="192" t="s">
        <v>1751</v>
      </c>
      <c r="Y436" s="173">
        <v>2022.3</v>
      </c>
      <c r="Z436" s="173">
        <v>2022.12</v>
      </c>
      <c r="AA436" s="442" t="s">
        <v>98</v>
      </c>
      <c r="AB436" s="172" t="s">
        <v>137</v>
      </c>
      <c r="AC436" s="450"/>
    </row>
    <row r="437" s="62" customFormat="1" ht="36" spans="1:29">
      <c r="A437" s="366">
        <v>432</v>
      </c>
      <c r="B437" s="174" t="s">
        <v>1752</v>
      </c>
      <c r="C437" s="171" t="s">
        <v>82</v>
      </c>
      <c r="D437" s="171" t="s">
        <v>156</v>
      </c>
      <c r="E437" s="171" t="s">
        <v>157</v>
      </c>
      <c r="F437" s="173" t="s">
        <v>85</v>
      </c>
      <c r="G437" s="172" t="s">
        <v>137</v>
      </c>
      <c r="H437" s="368" t="s">
        <v>810</v>
      </c>
      <c r="I437" s="433" t="s">
        <v>1276</v>
      </c>
      <c r="J437" s="174" t="s">
        <v>1748</v>
      </c>
      <c r="K437" s="185">
        <v>90</v>
      </c>
      <c r="L437" s="185">
        <v>90</v>
      </c>
      <c r="M437" s="185">
        <v>0</v>
      </c>
      <c r="N437" s="185">
        <v>90</v>
      </c>
      <c r="O437" s="185">
        <v>0</v>
      </c>
      <c r="P437" s="395">
        <v>0</v>
      </c>
      <c r="Q437" s="191">
        <v>1</v>
      </c>
      <c r="R437" s="191">
        <v>360</v>
      </c>
      <c r="S437" s="191">
        <v>1300</v>
      </c>
      <c r="T437" s="191">
        <v>1</v>
      </c>
      <c r="U437" s="191">
        <v>60</v>
      </c>
      <c r="V437" s="191">
        <v>260</v>
      </c>
      <c r="W437" s="174" t="s">
        <v>1704</v>
      </c>
      <c r="X437" s="174" t="s">
        <v>1753</v>
      </c>
      <c r="Y437" s="173">
        <v>2022.3</v>
      </c>
      <c r="Z437" s="173">
        <v>2022.12</v>
      </c>
      <c r="AA437" s="442" t="s">
        <v>98</v>
      </c>
      <c r="AB437" s="172" t="s">
        <v>137</v>
      </c>
      <c r="AC437" s="450"/>
    </row>
    <row r="438" s="62" customFormat="1" ht="48" spans="1:29">
      <c r="A438" s="366">
        <v>433</v>
      </c>
      <c r="B438" s="174" t="s">
        <v>1754</v>
      </c>
      <c r="C438" s="171" t="s">
        <v>82</v>
      </c>
      <c r="D438" s="171" t="s">
        <v>156</v>
      </c>
      <c r="E438" s="171" t="s">
        <v>157</v>
      </c>
      <c r="F438" s="173" t="s">
        <v>85</v>
      </c>
      <c r="G438" s="172" t="s">
        <v>137</v>
      </c>
      <c r="H438" s="368" t="s">
        <v>1128</v>
      </c>
      <c r="I438" s="433" t="s">
        <v>1276</v>
      </c>
      <c r="J438" s="383" t="s">
        <v>1755</v>
      </c>
      <c r="K438" s="185">
        <v>116</v>
      </c>
      <c r="L438" s="395">
        <v>116</v>
      </c>
      <c r="M438" s="395">
        <v>0</v>
      </c>
      <c r="N438" s="395">
        <v>116</v>
      </c>
      <c r="O438" s="395">
        <v>0</v>
      </c>
      <c r="P438" s="395">
        <v>0</v>
      </c>
      <c r="Q438" s="191">
        <v>1</v>
      </c>
      <c r="R438" s="191">
        <v>164</v>
      </c>
      <c r="S438" s="191">
        <v>880</v>
      </c>
      <c r="T438" s="191">
        <v>1</v>
      </c>
      <c r="U438" s="172">
        <v>37</v>
      </c>
      <c r="V438" s="172">
        <v>61</v>
      </c>
      <c r="W438" s="192" t="s">
        <v>1756</v>
      </c>
      <c r="X438" s="192" t="s">
        <v>1757</v>
      </c>
      <c r="Y438" s="173">
        <v>2022.3</v>
      </c>
      <c r="Z438" s="173">
        <v>2022.12</v>
      </c>
      <c r="AA438" s="442" t="s">
        <v>98</v>
      </c>
      <c r="AB438" s="172" t="s">
        <v>137</v>
      </c>
      <c r="AC438" s="450"/>
    </row>
    <row r="439" s="62" customFormat="1" ht="48" hidden="1" spans="1:29">
      <c r="A439" s="366">
        <v>434</v>
      </c>
      <c r="B439" s="174" t="s">
        <v>1758</v>
      </c>
      <c r="C439" s="171" t="s">
        <v>82</v>
      </c>
      <c r="D439" s="171" t="s">
        <v>83</v>
      </c>
      <c r="E439" s="171" t="s">
        <v>289</v>
      </c>
      <c r="F439" s="173" t="s">
        <v>85</v>
      </c>
      <c r="G439" s="172" t="s">
        <v>137</v>
      </c>
      <c r="H439" s="368" t="s">
        <v>280</v>
      </c>
      <c r="I439" s="433" t="s">
        <v>1276</v>
      </c>
      <c r="J439" s="174" t="s">
        <v>1759</v>
      </c>
      <c r="K439" s="185">
        <v>105</v>
      </c>
      <c r="L439" s="395">
        <v>105</v>
      </c>
      <c r="M439" s="395">
        <v>0</v>
      </c>
      <c r="N439" s="395">
        <v>105</v>
      </c>
      <c r="O439" s="395">
        <v>0</v>
      </c>
      <c r="P439" s="395">
        <v>0</v>
      </c>
      <c r="Q439" s="191">
        <v>1</v>
      </c>
      <c r="R439" s="191">
        <v>832</v>
      </c>
      <c r="S439" s="191">
        <v>2852</v>
      </c>
      <c r="T439" s="191">
        <v>1</v>
      </c>
      <c r="U439" s="191">
        <v>49</v>
      </c>
      <c r="V439" s="191">
        <v>195</v>
      </c>
      <c r="W439" s="174" t="s">
        <v>1760</v>
      </c>
      <c r="X439" s="174" t="s">
        <v>1760</v>
      </c>
      <c r="Y439" s="173">
        <v>2022.3</v>
      </c>
      <c r="Z439" s="173">
        <v>2022.12</v>
      </c>
      <c r="AA439" s="172" t="s">
        <v>137</v>
      </c>
      <c r="AB439" s="172" t="s">
        <v>137</v>
      </c>
      <c r="AC439" s="450"/>
    </row>
    <row r="440" s="62" customFormat="1" ht="36" hidden="1" spans="1:29">
      <c r="A440" s="366">
        <v>435</v>
      </c>
      <c r="B440" s="174" t="s">
        <v>1761</v>
      </c>
      <c r="C440" s="171" t="s">
        <v>483</v>
      </c>
      <c r="D440" s="171" t="s">
        <v>484</v>
      </c>
      <c r="E440" s="171" t="s">
        <v>485</v>
      </c>
      <c r="F440" s="173" t="s">
        <v>85</v>
      </c>
      <c r="G440" s="172" t="s">
        <v>137</v>
      </c>
      <c r="H440" s="368" t="s">
        <v>280</v>
      </c>
      <c r="I440" s="433" t="s">
        <v>1276</v>
      </c>
      <c r="J440" s="174" t="s">
        <v>1762</v>
      </c>
      <c r="K440" s="185">
        <v>105</v>
      </c>
      <c r="L440" s="395">
        <v>105</v>
      </c>
      <c r="M440" s="395">
        <v>0</v>
      </c>
      <c r="N440" s="395">
        <v>105</v>
      </c>
      <c r="O440" s="395">
        <v>0</v>
      </c>
      <c r="P440" s="395">
        <v>0</v>
      </c>
      <c r="Q440" s="191">
        <v>1</v>
      </c>
      <c r="R440" s="191">
        <v>832</v>
      </c>
      <c r="S440" s="191">
        <v>2852</v>
      </c>
      <c r="T440" s="191">
        <v>1</v>
      </c>
      <c r="U440" s="191">
        <v>49</v>
      </c>
      <c r="V440" s="191">
        <v>195</v>
      </c>
      <c r="W440" s="174" t="s">
        <v>1763</v>
      </c>
      <c r="X440" s="174" t="s">
        <v>1764</v>
      </c>
      <c r="Y440" s="173">
        <v>2022.3</v>
      </c>
      <c r="Z440" s="173">
        <v>2022.12</v>
      </c>
      <c r="AA440" s="172" t="s">
        <v>137</v>
      </c>
      <c r="AB440" s="172" t="s">
        <v>137</v>
      </c>
      <c r="AC440" s="450"/>
    </row>
    <row r="441" s="62" customFormat="1" ht="24" spans="1:29">
      <c r="A441" s="366">
        <v>436</v>
      </c>
      <c r="B441" s="174" t="s">
        <v>1765</v>
      </c>
      <c r="C441" s="171" t="s">
        <v>82</v>
      </c>
      <c r="D441" s="171" t="s">
        <v>83</v>
      </c>
      <c r="E441" s="171" t="s">
        <v>289</v>
      </c>
      <c r="F441" s="173" t="s">
        <v>85</v>
      </c>
      <c r="G441" s="172" t="s">
        <v>116</v>
      </c>
      <c r="H441" s="435" t="s">
        <v>506</v>
      </c>
      <c r="I441" s="433" t="s">
        <v>1276</v>
      </c>
      <c r="J441" s="383" t="s">
        <v>1766</v>
      </c>
      <c r="K441" s="185">
        <v>25</v>
      </c>
      <c r="L441" s="395">
        <v>25</v>
      </c>
      <c r="M441" s="395">
        <v>0</v>
      </c>
      <c r="N441" s="395">
        <v>25</v>
      </c>
      <c r="O441" s="395">
        <v>0</v>
      </c>
      <c r="P441" s="395">
        <v>0</v>
      </c>
      <c r="Q441" s="446">
        <v>1</v>
      </c>
      <c r="R441" s="446">
        <v>649</v>
      </c>
      <c r="S441" s="446">
        <v>2149</v>
      </c>
      <c r="T441" s="446">
        <v>1</v>
      </c>
      <c r="U441" s="446">
        <v>167</v>
      </c>
      <c r="V441" s="446">
        <v>585</v>
      </c>
      <c r="W441" s="383" t="s">
        <v>1767</v>
      </c>
      <c r="X441" s="174" t="s">
        <v>1768</v>
      </c>
      <c r="Y441" s="173">
        <v>2022.3</v>
      </c>
      <c r="Z441" s="173">
        <v>2022.12</v>
      </c>
      <c r="AA441" s="442" t="s">
        <v>98</v>
      </c>
      <c r="AB441" s="390" t="s">
        <v>116</v>
      </c>
      <c r="AC441" s="450"/>
    </row>
    <row r="442" s="62" customFormat="1" ht="48" hidden="1" spans="1:29">
      <c r="A442" s="366">
        <v>437</v>
      </c>
      <c r="B442" s="174" t="s">
        <v>1769</v>
      </c>
      <c r="C442" s="171" t="s">
        <v>82</v>
      </c>
      <c r="D442" s="375" t="s">
        <v>265</v>
      </c>
      <c r="E442" s="375" t="s">
        <v>266</v>
      </c>
      <c r="F442" s="173" t="s">
        <v>85</v>
      </c>
      <c r="G442" s="172" t="s">
        <v>116</v>
      </c>
      <c r="H442" s="435" t="s">
        <v>1118</v>
      </c>
      <c r="I442" s="433" t="s">
        <v>1276</v>
      </c>
      <c r="J442" s="383" t="s">
        <v>1770</v>
      </c>
      <c r="K442" s="185">
        <v>100</v>
      </c>
      <c r="L442" s="395">
        <v>100</v>
      </c>
      <c r="M442" s="395">
        <v>0</v>
      </c>
      <c r="N442" s="395">
        <v>100</v>
      </c>
      <c r="O442" s="395">
        <v>0</v>
      </c>
      <c r="P442" s="395">
        <v>0</v>
      </c>
      <c r="Q442" s="191">
        <v>1</v>
      </c>
      <c r="R442" s="191">
        <v>642</v>
      </c>
      <c r="S442" s="191">
        <v>2286</v>
      </c>
      <c r="T442" s="191">
        <v>0</v>
      </c>
      <c r="U442" s="191">
        <v>87</v>
      </c>
      <c r="V442" s="191">
        <v>352</v>
      </c>
      <c r="W442" s="192" t="s">
        <v>1771</v>
      </c>
      <c r="X442" s="174" t="s">
        <v>1772</v>
      </c>
      <c r="Y442" s="173">
        <v>2022.3</v>
      </c>
      <c r="Z442" s="173">
        <v>2022.12</v>
      </c>
      <c r="AA442" s="172" t="s">
        <v>116</v>
      </c>
      <c r="AB442" s="390" t="s">
        <v>116</v>
      </c>
      <c r="AC442" s="450"/>
    </row>
    <row r="443" s="62" customFormat="1" ht="60" hidden="1" spans="1:29">
      <c r="A443" s="366">
        <v>438</v>
      </c>
      <c r="B443" s="174" t="s">
        <v>1773</v>
      </c>
      <c r="C443" s="171" t="s">
        <v>82</v>
      </c>
      <c r="D443" s="171" t="s">
        <v>83</v>
      </c>
      <c r="E443" s="171" t="s">
        <v>289</v>
      </c>
      <c r="F443" s="173" t="s">
        <v>85</v>
      </c>
      <c r="G443" s="172" t="s">
        <v>116</v>
      </c>
      <c r="H443" s="435" t="s">
        <v>1118</v>
      </c>
      <c r="I443" s="433" t="s">
        <v>1276</v>
      </c>
      <c r="J443" s="383" t="s">
        <v>1774</v>
      </c>
      <c r="K443" s="185">
        <v>74</v>
      </c>
      <c r="L443" s="395">
        <v>74</v>
      </c>
      <c r="M443" s="395">
        <v>0</v>
      </c>
      <c r="N443" s="395">
        <v>74</v>
      </c>
      <c r="O443" s="395">
        <v>0</v>
      </c>
      <c r="P443" s="395">
        <v>0</v>
      </c>
      <c r="Q443" s="191">
        <v>1</v>
      </c>
      <c r="R443" s="191">
        <v>642</v>
      </c>
      <c r="S443" s="191">
        <v>2286</v>
      </c>
      <c r="T443" s="191">
        <v>0</v>
      </c>
      <c r="U443" s="191">
        <v>87</v>
      </c>
      <c r="V443" s="191">
        <v>352</v>
      </c>
      <c r="W443" s="192" t="s">
        <v>1775</v>
      </c>
      <c r="X443" s="174" t="s">
        <v>1776</v>
      </c>
      <c r="Y443" s="173">
        <v>2022.3</v>
      </c>
      <c r="Z443" s="173">
        <v>2022.12</v>
      </c>
      <c r="AA443" s="172" t="s">
        <v>208</v>
      </c>
      <c r="AB443" s="390" t="s">
        <v>116</v>
      </c>
      <c r="AC443" s="450"/>
    </row>
    <row r="444" s="62" customFormat="1" ht="24" hidden="1" spans="1:29">
      <c r="A444" s="366">
        <v>439</v>
      </c>
      <c r="B444" s="174" t="s">
        <v>1777</v>
      </c>
      <c r="C444" s="171" t="s">
        <v>82</v>
      </c>
      <c r="D444" s="171" t="s">
        <v>83</v>
      </c>
      <c r="E444" s="171" t="s">
        <v>289</v>
      </c>
      <c r="F444" s="173" t="s">
        <v>85</v>
      </c>
      <c r="G444" s="172" t="s">
        <v>116</v>
      </c>
      <c r="H444" s="172" t="s">
        <v>322</v>
      </c>
      <c r="I444" s="433" t="s">
        <v>1276</v>
      </c>
      <c r="J444" s="383" t="s">
        <v>1778</v>
      </c>
      <c r="K444" s="185">
        <v>70</v>
      </c>
      <c r="L444" s="395">
        <v>70</v>
      </c>
      <c r="M444" s="395">
        <v>0</v>
      </c>
      <c r="N444" s="395">
        <v>70</v>
      </c>
      <c r="O444" s="395">
        <v>0</v>
      </c>
      <c r="P444" s="395">
        <v>0</v>
      </c>
      <c r="Q444" s="446">
        <v>1</v>
      </c>
      <c r="R444" s="446">
        <v>429</v>
      </c>
      <c r="S444" s="446">
        <v>1296</v>
      </c>
      <c r="T444" s="446">
        <v>1</v>
      </c>
      <c r="U444" s="446">
        <v>84</v>
      </c>
      <c r="V444" s="446">
        <v>278</v>
      </c>
      <c r="W444" s="383" t="s">
        <v>1779</v>
      </c>
      <c r="X444" s="174" t="s">
        <v>1780</v>
      </c>
      <c r="Y444" s="173">
        <v>2022.3</v>
      </c>
      <c r="Z444" s="173">
        <v>2022.12</v>
      </c>
      <c r="AA444" s="390" t="s">
        <v>116</v>
      </c>
      <c r="AB444" s="390" t="s">
        <v>116</v>
      </c>
      <c r="AC444" s="450"/>
    </row>
    <row r="445" s="62" customFormat="1" ht="24" hidden="1" spans="1:29">
      <c r="A445" s="366">
        <v>440</v>
      </c>
      <c r="B445" s="174" t="s">
        <v>1781</v>
      </c>
      <c r="C445" s="171" t="s">
        <v>82</v>
      </c>
      <c r="D445" s="171" t="s">
        <v>83</v>
      </c>
      <c r="E445" s="171" t="s">
        <v>289</v>
      </c>
      <c r="F445" s="173" t="s">
        <v>85</v>
      </c>
      <c r="G445" s="172" t="s">
        <v>116</v>
      </c>
      <c r="H445" s="172" t="s">
        <v>1312</v>
      </c>
      <c r="I445" s="433" t="s">
        <v>1276</v>
      </c>
      <c r="J445" s="383" t="s">
        <v>1782</v>
      </c>
      <c r="K445" s="185">
        <v>24</v>
      </c>
      <c r="L445" s="395">
        <v>24</v>
      </c>
      <c r="M445" s="395">
        <v>0</v>
      </c>
      <c r="N445" s="395">
        <v>24</v>
      </c>
      <c r="O445" s="395">
        <v>0</v>
      </c>
      <c r="P445" s="395">
        <v>0</v>
      </c>
      <c r="Q445" s="446">
        <v>1</v>
      </c>
      <c r="R445" s="446">
        <v>484</v>
      </c>
      <c r="S445" s="446">
        <v>1655</v>
      </c>
      <c r="T445" s="446">
        <v>1</v>
      </c>
      <c r="U445" s="446">
        <v>97</v>
      </c>
      <c r="V445" s="446">
        <v>361</v>
      </c>
      <c r="W445" s="383" t="s">
        <v>1783</v>
      </c>
      <c r="X445" s="383" t="s">
        <v>1784</v>
      </c>
      <c r="Y445" s="173">
        <v>2022.3</v>
      </c>
      <c r="Z445" s="173">
        <v>2022.12</v>
      </c>
      <c r="AA445" s="172" t="s">
        <v>208</v>
      </c>
      <c r="AB445" s="390" t="s">
        <v>1785</v>
      </c>
      <c r="AC445" s="450"/>
    </row>
    <row r="446" s="62" customFormat="1" ht="24" hidden="1" spans="1:29">
      <c r="A446" s="366">
        <v>441</v>
      </c>
      <c r="B446" s="174" t="s">
        <v>1786</v>
      </c>
      <c r="C446" s="171" t="s">
        <v>483</v>
      </c>
      <c r="D446" s="171" t="s">
        <v>484</v>
      </c>
      <c r="E446" s="171" t="s">
        <v>485</v>
      </c>
      <c r="F446" s="173" t="s">
        <v>85</v>
      </c>
      <c r="G446" s="172" t="s">
        <v>116</v>
      </c>
      <c r="H446" s="172" t="s">
        <v>1118</v>
      </c>
      <c r="I446" s="433" t="s">
        <v>1276</v>
      </c>
      <c r="J446" s="383" t="s">
        <v>1787</v>
      </c>
      <c r="K446" s="185">
        <v>23.85</v>
      </c>
      <c r="L446" s="395">
        <v>23.85</v>
      </c>
      <c r="M446" s="395">
        <v>0</v>
      </c>
      <c r="N446" s="395">
        <v>23.85</v>
      </c>
      <c r="O446" s="395">
        <v>0</v>
      </c>
      <c r="P446" s="395">
        <v>0</v>
      </c>
      <c r="Q446" s="191">
        <v>1</v>
      </c>
      <c r="R446" s="191">
        <v>642</v>
      </c>
      <c r="S446" s="191">
        <v>2286</v>
      </c>
      <c r="T446" s="191">
        <v>0</v>
      </c>
      <c r="U446" s="191">
        <v>87</v>
      </c>
      <c r="V446" s="191">
        <v>352</v>
      </c>
      <c r="W446" s="192" t="s">
        <v>1788</v>
      </c>
      <c r="X446" s="383" t="s">
        <v>1789</v>
      </c>
      <c r="Y446" s="173">
        <v>2022.3</v>
      </c>
      <c r="Z446" s="173">
        <v>2022.12</v>
      </c>
      <c r="AA446" s="402" t="s">
        <v>489</v>
      </c>
      <c r="AB446" s="390" t="s">
        <v>116</v>
      </c>
      <c r="AC446" s="450"/>
    </row>
    <row r="447" s="62" customFormat="1" ht="24" hidden="1" spans="1:29">
      <c r="A447" s="366">
        <v>442</v>
      </c>
      <c r="B447" s="174" t="s">
        <v>1790</v>
      </c>
      <c r="C447" s="171" t="s">
        <v>483</v>
      </c>
      <c r="D447" s="171" t="s">
        <v>484</v>
      </c>
      <c r="E447" s="171" t="s">
        <v>485</v>
      </c>
      <c r="F447" s="173" t="s">
        <v>85</v>
      </c>
      <c r="G447" s="172" t="s">
        <v>116</v>
      </c>
      <c r="H447" s="172" t="s">
        <v>1118</v>
      </c>
      <c r="I447" s="433" t="s">
        <v>1276</v>
      </c>
      <c r="J447" s="383" t="s">
        <v>1791</v>
      </c>
      <c r="K447" s="185">
        <v>23.85</v>
      </c>
      <c r="L447" s="395">
        <v>23.85</v>
      </c>
      <c r="M447" s="395">
        <v>0</v>
      </c>
      <c r="N447" s="395">
        <v>23.85</v>
      </c>
      <c r="O447" s="395">
        <v>0</v>
      </c>
      <c r="P447" s="395">
        <v>0</v>
      </c>
      <c r="Q447" s="191">
        <v>1</v>
      </c>
      <c r="R447" s="191">
        <v>642</v>
      </c>
      <c r="S447" s="191">
        <v>2286</v>
      </c>
      <c r="T447" s="191">
        <v>0</v>
      </c>
      <c r="U447" s="191">
        <v>87</v>
      </c>
      <c r="V447" s="191">
        <v>352</v>
      </c>
      <c r="W447" s="192" t="s">
        <v>1792</v>
      </c>
      <c r="X447" s="383" t="s">
        <v>1789</v>
      </c>
      <c r="Y447" s="173">
        <v>2022.3</v>
      </c>
      <c r="Z447" s="173">
        <v>2022.12</v>
      </c>
      <c r="AA447" s="402" t="s">
        <v>489</v>
      </c>
      <c r="AB447" s="390" t="s">
        <v>116</v>
      </c>
      <c r="AC447" s="450"/>
    </row>
    <row r="448" s="62" customFormat="1" ht="36" hidden="1" spans="1:29">
      <c r="A448" s="366">
        <v>443</v>
      </c>
      <c r="B448" s="174" t="s">
        <v>1793</v>
      </c>
      <c r="C448" s="171" t="s">
        <v>483</v>
      </c>
      <c r="D448" s="171" t="s">
        <v>484</v>
      </c>
      <c r="E448" s="171" t="s">
        <v>485</v>
      </c>
      <c r="F448" s="173" t="s">
        <v>85</v>
      </c>
      <c r="G448" s="172" t="s">
        <v>116</v>
      </c>
      <c r="H448" s="172" t="s">
        <v>1118</v>
      </c>
      <c r="I448" s="433" t="s">
        <v>1276</v>
      </c>
      <c r="J448" s="383" t="s">
        <v>1794</v>
      </c>
      <c r="K448" s="185">
        <v>22.3</v>
      </c>
      <c r="L448" s="395">
        <v>22.3</v>
      </c>
      <c r="M448" s="395">
        <v>0</v>
      </c>
      <c r="N448" s="395">
        <v>22.3</v>
      </c>
      <c r="O448" s="395">
        <v>0</v>
      </c>
      <c r="P448" s="395">
        <v>0</v>
      </c>
      <c r="Q448" s="191">
        <v>1</v>
      </c>
      <c r="R448" s="191">
        <v>642</v>
      </c>
      <c r="S448" s="191">
        <v>2286</v>
      </c>
      <c r="T448" s="191">
        <v>0</v>
      </c>
      <c r="U448" s="191">
        <v>87</v>
      </c>
      <c r="V448" s="191">
        <v>352</v>
      </c>
      <c r="W448" s="192" t="s">
        <v>1788</v>
      </c>
      <c r="X448" s="383" t="s">
        <v>1789</v>
      </c>
      <c r="Y448" s="173">
        <v>2022.3</v>
      </c>
      <c r="Z448" s="173">
        <v>2022.12</v>
      </c>
      <c r="AA448" s="402" t="s">
        <v>489</v>
      </c>
      <c r="AB448" s="390" t="s">
        <v>116</v>
      </c>
      <c r="AC448" s="450"/>
    </row>
    <row r="449" s="62" customFormat="1" ht="36" hidden="1" spans="1:29">
      <c r="A449" s="366">
        <v>444</v>
      </c>
      <c r="B449" s="174" t="s">
        <v>1795</v>
      </c>
      <c r="C449" s="171" t="s">
        <v>483</v>
      </c>
      <c r="D449" s="171" t="s">
        <v>484</v>
      </c>
      <c r="E449" s="171" t="s">
        <v>485</v>
      </c>
      <c r="F449" s="173" t="s">
        <v>85</v>
      </c>
      <c r="G449" s="172" t="s">
        <v>116</v>
      </c>
      <c r="H449" s="389" t="s">
        <v>522</v>
      </c>
      <c r="I449" s="433" t="s">
        <v>1276</v>
      </c>
      <c r="J449" s="383" t="s">
        <v>1796</v>
      </c>
      <c r="K449" s="185">
        <v>75</v>
      </c>
      <c r="L449" s="395">
        <v>75</v>
      </c>
      <c r="M449" s="395">
        <v>0</v>
      </c>
      <c r="N449" s="395">
        <v>75</v>
      </c>
      <c r="O449" s="395">
        <v>0</v>
      </c>
      <c r="P449" s="395">
        <v>0</v>
      </c>
      <c r="Q449" s="446">
        <v>1</v>
      </c>
      <c r="R449" s="446">
        <v>840</v>
      </c>
      <c r="S449" s="446">
        <v>2172</v>
      </c>
      <c r="T449" s="446">
        <v>0</v>
      </c>
      <c r="U449" s="446">
        <v>159</v>
      </c>
      <c r="V449" s="446">
        <v>594</v>
      </c>
      <c r="W449" s="383" t="s">
        <v>1797</v>
      </c>
      <c r="X449" s="383" t="s">
        <v>1798</v>
      </c>
      <c r="Y449" s="173">
        <v>2022.3</v>
      </c>
      <c r="Z449" s="173">
        <v>2022.12</v>
      </c>
      <c r="AA449" s="402" t="s">
        <v>489</v>
      </c>
      <c r="AB449" s="390" t="s">
        <v>116</v>
      </c>
      <c r="AC449" s="450"/>
    </row>
    <row r="450" s="62" customFormat="1" ht="36" hidden="1" spans="1:29">
      <c r="A450" s="366">
        <v>445</v>
      </c>
      <c r="B450" s="174" t="s">
        <v>1799</v>
      </c>
      <c r="C450" s="171" t="s">
        <v>483</v>
      </c>
      <c r="D450" s="171" t="s">
        <v>484</v>
      </c>
      <c r="E450" s="171" t="s">
        <v>485</v>
      </c>
      <c r="F450" s="173" t="s">
        <v>85</v>
      </c>
      <c r="G450" s="172" t="s">
        <v>116</v>
      </c>
      <c r="H450" s="172" t="s">
        <v>1312</v>
      </c>
      <c r="I450" s="433" t="s">
        <v>1276</v>
      </c>
      <c r="J450" s="383" t="s">
        <v>1800</v>
      </c>
      <c r="K450" s="185">
        <v>60</v>
      </c>
      <c r="L450" s="395">
        <v>60</v>
      </c>
      <c r="M450" s="395">
        <v>0</v>
      </c>
      <c r="N450" s="395">
        <v>60</v>
      </c>
      <c r="O450" s="395">
        <v>0</v>
      </c>
      <c r="P450" s="395">
        <v>0</v>
      </c>
      <c r="Q450" s="446">
        <v>1</v>
      </c>
      <c r="R450" s="446">
        <v>484</v>
      </c>
      <c r="S450" s="446">
        <v>1655</v>
      </c>
      <c r="T450" s="446">
        <v>1</v>
      </c>
      <c r="U450" s="446">
        <v>97</v>
      </c>
      <c r="V450" s="446">
        <v>361</v>
      </c>
      <c r="W450" s="383" t="s">
        <v>1801</v>
      </c>
      <c r="X450" s="383" t="s">
        <v>1314</v>
      </c>
      <c r="Y450" s="173">
        <v>2022.3</v>
      </c>
      <c r="Z450" s="173">
        <v>2022.12</v>
      </c>
      <c r="AA450" s="402" t="s">
        <v>489</v>
      </c>
      <c r="AB450" s="390" t="s">
        <v>116</v>
      </c>
      <c r="AC450" s="450"/>
    </row>
    <row r="451" s="62" customFormat="1" ht="36" spans="1:29">
      <c r="A451" s="366">
        <v>446</v>
      </c>
      <c r="B451" s="174" t="s">
        <v>1802</v>
      </c>
      <c r="C451" s="171" t="s">
        <v>483</v>
      </c>
      <c r="D451" s="171" t="s">
        <v>484</v>
      </c>
      <c r="E451" s="171" t="s">
        <v>485</v>
      </c>
      <c r="F451" s="173" t="s">
        <v>85</v>
      </c>
      <c r="G451" s="172" t="s">
        <v>116</v>
      </c>
      <c r="H451" s="172" t="s">
        <v>399</v>
      </c>
      <c r="I451" s="433" t="s">
        <v>1276</v>
      </c>
      <c r="J451" s="383" t="s">
        <v>1803</v>
      </c>
      <c r="K451" s="185">
        <v>50</v>
      </c>
      <c r="L451" s="395">
        <v>50</v>
      </c>
      <c r="M451" s="395">
        <v>0</v>
      </c>
      <c r="N451" s="395">
        <v>50</v>
      </c>
      <c r="O451" s="395">
        <v>0</v>
      </c>
      <c r="P451" s="395">
        <v>0</v>
      </c>
      <c r="Q451" s="446">
        <v>1</v>
      </c>
      <c r="R451" s="446">
        <v>633</v>
      </c>
      <c r="S451" s="446">
        <v>2009</v>
      </c>
      <c r="T451" s="446">
        <v>0</v>
      </c>
      <c r="U451" s="446">
        <v>130</v>
      </c>
      <c r="V451" s="446">
        <v>458</v>
      </c>
      <c r="W451" s="383" t="s">
        <v>1801</v>
      </c>
      <c r="X451" s="383" t="s">
        <v>1804</v>
      </c>
      <c r="Y451" s="173">
        <v>2022.3</v>
      </c>
      <c r="Z451" s="173">
        <v>2022.12</v>
      </c>
      <c r="AA451" s="442" t="s">
        <v>98</v>
      </c>
      <c r="AB451" s="390" t="s">
        <v>1785</v>
      </c>
      <c r="AC451" s="450"/>
    </row>
    <row r="452" s="62" customFormat="1" ht="24" hidden="1" spans="1:29">
      <c r="A452" s="366">
        <v>447</v>
      </c>
      <c r="B452" s="174" t="s">
        <v>1805</v>
      </c>
      <c r="C452" s="171" t="s">
        <v>483</v>
      </c>
      <c r="D452" s="171" t="s">
        <v>484</v>
      </c>
      <c r="E452" s="171" t="s">
        <v>485</v>
      </c>
      <c r="F452" s="173" t="s">
        <v>85</v>
      </c>
      <c r="G452" s="172" t="s">
        <v>116</v>
      </c>
      <c r="H452" s="172" t="s">
        <v>272</v>
      </c>
      <c r="I452" s="433" t="s">
        <v>1276</v>
      </c>
      <c r="J452" s="383" t="s">
        <v>1806</v>
      </c>
      <c r="K452" s="185">
        <v>105</v>
      </c>
      <c r="L452" s="395">
        <v>105</v>
      </c>
      <c r="M452" s="395">
        <v>0</v>
      </c>
      <c r="N452" s="395">
        <v>105</v>
      </c>
      <c r="O452" s="395">
        <v>0</v>
      </c>
      <c r="P452" s="395">
        <v>0</v>
      </c>
      <c r="Q452" s="446">
        <v>1</v>
      </c>
      <c r="R452" s="446">
        <v>597</v>
      </c>
      <c r="S452" s="446">
        <v>1971</v>
      </c>
      <c r="T452" s="446">
        <v>0</v>
      </c>
      <c r="U452" s="446">
        <v>148</v>
      </c>
      <c r="V452" s="446">
        <v>488</v>
      </c>
      <c r="W452" s="174" t="s">
        <v>1807</v>
      </c>
      <c r="X452" s="383" t="s">
        <v>1808</v>
      </c>
      <c r="Y452" s="173">
        <v>2022.3</v>
      </c>
      <c r="Z452" s="173">
        <v>2022.12</v>
      </c>
      <c r="AA452" s="402" t="s">
        <v>489</v>
      </c>
      <c r="AB452" s="390" t="s">
        <v>116</v>
      </c>
      <c r="AC452" s="450"/>
    </row>
    <row r="453" s="62" customFormat="1" ht="36" hidden="1" spans="1:29">
      <c r="A453" s="366">
        <v>448</v>
      </c>
      <c r="B453" s="174" t="s">
        <v>1809</v>
      </c>
      <c r="C453" s="171" t="s">
        <v>82</v>
      </c>
      <c r="D453" s="171" t="s">
        <v>156</v>
      </c>
      <c r="E453" s="171" t="s">
        <v>1064</v>
      </c>
      <c r="F453" s="173" t="s">
        <v>85</v>
      </c>
      <c r="G453" s="172" t="s">
        <v>116</v>
      </c>
      <c r="H453" s="172" t="s">
        <v>506</v>
      </c>
      <c r="I453" s="433" t="s">
        <v>1276</v>
      </c>
      <c r="J453" s="383" t="s">
        <v>1810</v>
      </c>
      <c r="K453" s="185">
        <v>30</v>
      </c>
      <c r="L453" s="395">
        <v>30</v>
      </c>
      <c r="M453" s="395">
        <v>0</v>
      </c>
      <c r="N453" s="395">
        <v>30</v>
      </c>
      <c r="O453" s="395">
        <v>0</v>
      </c>
      <c r="P453" s="395">
        <v>0</v>
      </c>
      <c r="Q453" s="446">
        <v>1</v>
      </c>
      <c r="R453" s="446">
        <v>649</v>
      </c>
      <c r="S453" s="446">
        <v>2149</v>
      </c>
      <c r="T453" s="446">
        <v>1</v>
      </c>
      <c r="U453" s="446">
        <v>167</v>
      </c>
      <c r="V453" s="446">
        <v>585</v>
      </c>
      <c r="W453" s="383" t="s">
        <v>1811</v>
      </c>
      <c r="X453" s="383" t="s">
        <v>1812</v>
      </c>
      <c r="Y453" s="173">
        <v>2022.3</v>
      </c>
      <c r="Z453" s="173">
        <v>2022.12</v>
      </c>
      <c r="AA453" s="172" t="s">
        <v>208</v>
      </c>
      <c r="AB453" s="390" t="s">
        <v>116</v>
      </c>
      <c r="AC453" s="450"/>
    </row>
    <row r="454" s="62" customFormat="1" ht="36" spans="1:29">
      <c r="A454" s="366">
        <v>449</v>
      </c>
      <c r="B454" s="174" t="s">
        <v>1813</v>
      </c>
      <c r="C454" s="171" t="s">
        <v>82</v>
      </c>
      <c r="D454" s="171" t="s">
        <v>156</v>
      </c>
      <c r="E454" s="171" t="s">
        <v>1064</v>
      </c>
      <c r="F454" s="173" t="s">
        <v>85</v>
      </c>
      <c r="G454" s="172" t="s">
        <v>116</v>
      </c>
      <c r="H454" s="172" t="s">
        <v>506</v>
      </c>
      <c r="I454" s="433" t="s">
        <v>1276</v>
      </c>
      <c r="J454" s="383" t="s">
        <v>1814</v>
      </c>
      <c r="K454" s="185">
        <v>38</v>
      </c>
      <c r="L454" s="395">
        <v>38</v>
      </c>
      <c r="M454" s="395">
        <v>0</v>
      </c>
      <c r="N454" s="395">
        <v>38</v>
      </c>
      <c r="O454" s="395">
        <v>0</v>
      </c>
      <c r="P454" s="395">
        <v>0</v>
      </c>
      <c r="Q454" s="446">
        <v>1</v>
      </c>
      <c r="R454" s="446">
        <v>649</v>
      </c>
      <c r="S454" s="446">
        <v>2149</v>
      </c>
      <c r="T454" s="446">
        <v>1</v>
      </c>
      <c r="U454" s="446">
        <v>167</v>
      </c>
      <c r="V454" s="446">
        <v>585</v>
      </c>
      <c r="W454" s="383" t="s">
        <v>1815</v>
      </c>
      <c r="X454" s="383" t="s">
        <v>1812</v>
      </c>
      <c r="Y454" s="173">
        <v>2022.3</v>
      </c>
      <c r="Z454" s="173">
        <v>2022.12</v>
      </c>
      <c r="AA454" s="442" t="s">
        <v>98</v>
      </c>
      <c r="AB454" s="390" t="s">
        <v>116</v>
      </c>
      <c r="AC454" s="450"/>
    </row>
    <row r="455" s="62" customFormat="1" ht="24" hidden="1" spans="1:29">
      <c r="A455" s="366">
        <v>450</v>
      </c>
      <c r="B455" s="174" t="s">
        <v>1816</v>
      </c>
      <c r="C455" s="171" t="s">
        <v>82</v>
      </c>
      <c r="D455" s="171" t="s">
        <v>156</v>
      </c>
      <c r="E455" s="171" t="s">
        <v>1064</v>
      </c>
      <c r="F455" s="173" t="s">
        <v>85</v>
      </c>
      <c r="G455" s="172" t="s">
        <v>116</v>
      </c>
      <c r="H455" s="172" t="s">
        <v>272</v>
      </c>
      <c r="I455" s="433" t="s">
        <v>1276</v>
      </c>
      <c r="J455" s="383" t="s">
        <v>1817</v>
      </c>
      <c r="K455" s="185">
        <v>57</v>
      </c>
      <c r="L455" s="395">
        <v>57</v>
      </c>
      <c r="M455" s="395">
        <v>0</v>
      </c>
      <c r="N455" s="395">
        <v>57</v>
      </c>
      <c r="O455" s="395">
        <v>0</v>
      </c>
      <c r="P455" s="395">
        <v>0</v>
      </c>
      <c r="Q455" s="446">
        <v>1</v>
      </c>
      <c r="R455" s="446">
        <v>260</v>
      </c>
      <c r="S455" s="446">
        <v>1140</v>
      </c>
      <c r="T455" s="446">
        <v>0</v>
      </c>
      <c r="U455" s="446">
        <v>181</v>
      </c>
      <c r="V455" s="446">
        <v>569</v>
      </c>
      <c r="W455" s="383" t="s">
        <v>1818</v>
      </c>
      <c r="X455" s="383" t="s">
        <v>1808</v>
      </c>
      <c r="Y455" s="173">
        <v>2022.3</v>
      </c>
      <c r="Z455" s="173">
        <v>2022.12</v>
      </c>
      <c r="AA455" s="172" t="s">
        <v>208</v>
      </c>
      <c r="AB455" s="390" t="s">
        <v>116</v>
      </c>
      <c r="AC455" s="450"/>
    </row>
    <row r="456" s="62" customFormat="1" ht="36" hidden="1" spans="1:29">
      <c r="A456" s="366">
        <v>451</v>
      </c>
      <c r="B456" s="174" t="s">
        <v>1819</v>
      </c>
      <c r="C456" s="171" t="s">
        <v>483</v>
      </c>
      <c r="D456" s="171" t="s">
        <v>670</v>
      </c>
      <c r="E456" s="171" t="s">
        <v>671</v>
      </c>
      <c r="F456" s="173" t="s">
        <v>85</v>
      </c>
      <c r="G456" s="172" t="s">
        <v>116</v>
      </c>
      <c r="H456" s="174" t="s">
        <v>1118</v>
      </c>
      <c r="I456" s="433" t="s">
        <v>1276</v>
      </c>
      <c r="J456" s="383" t="s">
        <v>1820</v>
      </c>
      <c r="K456" s="185">
        <v>28</v>
      </c>
      <c r="L456" s="395">
        <v>28</v>
      </c>
      <c r="M456" s="395">
        <v>0</v>
      </c>
      <c r="N456" s="395">
        <v>28</v>
      </c>
      <c r="O456" s="395">
        <v>0</v>
      </c>
      <c r="P456" s="395">
        <v>0</v>
      </c>
      <c r="Q456" s="191">
        <v>1</v>
      </c>
      <c r="R456" s="191">
        <v>642</v>
      </c>
      <c r="S456" s="191">
        <v>2286</v>
      </c>
      <c r="T456" s="191">
        <v>0</v>
      </c>
      <c r="U456" s="191">
        <v>87</v>
      </c>
      <c r="V456" s="191">
        <v>352</v>
      </c>
      <c r="W456" s="192" t="s">
        <v>1821</v>
      </c>
      <c r="X456" s="383" t="s">
        <v>1822</v>
      </c>
      <c r="Y456" s="173">
        <v>2022.3</v>
      </c>
      <c r="Z456" s="173">
        <v>2022.12</v>
      </c>
      <c r="AA456" s="172" t="s">
        <v>116</v>
      </c>
      <c r="AB456" s="390" t="s">
        <v>116</v>
      </c>
      <c r="AC456" s="450"/>
    </row>
    <row r="457" s="62" customFormat="1" ht="24" hidden="1" spans="1:29">
      <c r="A457" s="366">
        <v>452</v>
      </c>
      <c r="B457" s="174" t="s">
        <v>1823</v>
      </c>
      <c r="C457" s="171" t="s">
        <v>483</v>
      </c>
      <c r="D457" s="171" t="s">
        <v>670</v>
      </c>
      <c r="E457" s="171" t="s">
        <v>671</v>
      </c>
      <c r="F457" s="173" t="s">
        <v>85</v>
      </c>
      <c r="G457" s="172" t="s">
        <v>116</v>
      </c>
      <c r="H457" s="172" t="s">
        <v>322</v>
      </c>
      <c r="I457" s="433" t="s">
        <v>1276</v>
      </c>
      <c r="J457" s="397" t="s">
        <v>1824</v>
      </c>
      <c r="K457" s="185">
        <v>36</v>
      </c>
      <c r="L457" s="395">
        <v>36</v>
      </c>
      <c r="M457" s="395">
        <v>0</v>
      </c>
      <c r="N457" s="395">
        <v>36</v>
      </c>
      <c r="O457" s="395">
        <v>0</v>
      </c>
      <c r="P457" s="395">
        <v>0</v>
      </c>
      <c r="Q457" s="446">
        <v>1</v>
      </c>
      <c r="R457" s="379">
        <v>100</v>
      </c>
      <c r="S457" s="379">
        <v>327</v>
      </c>
      <c r="T457" s="390">
        <v>1</v>
      </c>
      <c r="U457" s="446">
        <v>84</v>
      </c>
      <c r="V457" s="446">
        <v>278</v>
      </c>
      <c r="W457" s="171" t="s">
        <v>674</v>
      </c>
      <c r="X457" s="453" t="s">
        <v>1825</v>
      </c>
      <c r="Y457" s="173">
        <v>2022.3</v>
      </c>
      <c r="Z457" s="173">
        <v>2022.12</v>
      </c>
      <c r="AA457" s="402" t="s">
        <v>489</v>
      </c>
      <c r="AB457" s="390" t="s">
        <v>116</v>
      </c>
      <c r="AC457" s="450"/>
    </row>
    <row r="458" s="62" customFormat="1" ht="36" spans="1:29">
      <c r="A458" s="366">
        <v>453</v>
      </c>
      <c r="B458" s="174" t="s">
        <v>1826</v>
      </c>
      <c r="C458" s="171" t="s">
        <v>483</v>
      </c>
      <c r="D458" s="171" t="s">
        <v>484</v>
      </c>
      <c r="E458" s="171" t="s">
        <v>485</v>
      </c>
      <c r="F458" s="173" t="s">
        <v>85</v>
      </c>
      <c r="G458" s="172" t="s">
        <v>116</v>
      </c>
      <c r="H458" s="172" t="s">
        <v>497</v>
      </c>
      <c r="I458" s="433" t="s">
        <v>1276</v>
      </c>
      <c r="J458" s="383" t="s">
        <v>1827</v>
      </c>
      <c r="K458" s="185">
        <v>45</v>
      </c>
      <c r="L458" s="395">
        <v>45</v>
      </c>
      <c r="M458" s="395">
        <v>0</v>
      </c>
      <c r="N458" s="395">
        <v>45</v>
      </c>
      <c r="O458" s="395">
        <v>0</v>
      </c>
      <c r="P458" s="395">
        <v>0</v>
      </c>
      <c r="Q458" s="446">
        <v>1</v>
      </c>
      <c r="R458" s="446">
        <v>72</v>
      </c>
      <c r="S458" s="446">
        <v>253</v>
      </c>
      <c r="T458" s="446">
        <v>0</v>
      </c>
      <c r="U458" s="446">
        <v>22</v>
      </c>
      <c r="V458" s="446">
        <v>85</v>
      </c>
      <c r="W458" s="383" t="s">
        <v>1811</v>
      </c>
      <c r="X458" s="383" t="s">
        <v>1828</v>
      </c>
      <c r="Y458" s="173">
        <v>2022.3</v>
      </c>
      <c r="Z458" s="173">
        <v>2022.12</v>
      </c>
      <c r="AA458" s="442" t="s">
        <v>98</v>
      </c>
      <c r="AB458" s="172" t="s">
        <v>116</v>
      </c>
      <c r="AC458" s="450"/>
    </row>
    <row r="459" s="62" customFormat="1" ht="36" hidden="1" spans="1:29">
      <c r="A459" s="366">
        <v>454</v>
      </c>
      <c r="B459" s="174" t="s">
        <v>1829</v>
      </c>
      <c r="C459" s="171" t="s">
        <v>483</v>
      </c>
      <c r="D459" s="171" t="s">
        <v>484</v>
      </c>
      <c r="E459" s="171" t="s">
        <v>485</v>
      </c>
      <c r="F459" s="173" t="s">
        <v>85</v>
      </c>
      <c r="G459" s="172" t="s">
        <v>116</v>
      </c>
      <c r="H459" s="172" t="s">
        <v>497</v>
      </c>
      <c r="I459" s="433" t="s">
        <v>1276</v>
      </c>
      <c r="J459" s="383" t="s">
        <v>1830</v>
      </c>
      <c r="K459" s="185">
        <v>25</v>
      </c>
      <c r="L459" s="395">
        <v>25</v>
      </c>
      <c r="M459" s="395">
        <v>0</v>
      </c>
      <c r="N459" s="395">
        <v>25</v>
      </c>
      <c r="O459" s="395">
        <v>0</v>
      </c>
      <c r="P459" s="395">
        <v>0</v>
      </c>
      <c r="Q459" s="446">
        <v>1</v>
      </c>
      <c r="R459" s="446">
        <v>743</v>
      </c>
      <c r="S459" s="446">
        <v>2510</v>
      </c>
      <c r="T459" s="446">
        <v>0</v>
      </c>
      <c r="U459" s="446">
        <v>131</v>
      </c>
      <c r="V459" s="446">
        <v>492</v>
      </c>
      <c r="W459" s="383" t="s">
        <v>1811</v>
      </c>
      <c r="X459" s="383" t="s">
        <v>1831</v>
      </c>
      <c r="Y459" s="173">
        <v>2022.3</v>
      </c>
      <c r="Z459" s="173">
        <v>2022.12</v>
      </c>
      <c r="AA459" s="172" t="s">
        <v>554</v>
      </c>
      <c r="AB459" s="390" t="s">
        <v>116</v>
      </c>
      <c r="AC459" s="450"/>
    </row>
    <row r="460" s="62" customFormat="1" ht="84" spans="1:29">
      <c r="A460" s="366">
        <v>455</v>
      </c>
      <c r="B460" s="174" t="s">
        <v>1832</v>
      </c>
      <c r="C460" s="171" t="s">
        <v>82</v>
      </c>
      <c r="D460" s="171" t="s">
        <v>156</v>
      </c>
      <c r="E460" s="171" t="s">
        <v>1064</v>
      </c>
      <c r="F460" s="173" t="s">
        <v>85</v>
      </c>
      <c r="G460" s="172" t="s">
        <v>116</v>
      </c>
      <c r="H460" s="172" t="s">
        <v>491</v>
      </c>
      <c r="I460" s="433" t="s">
        <v>1276</v>
      </c>
      <c r="J460" s="383" t="s">
        <v>1833</v>
      </c>
      <c r="K460" s="185">
        <v>34.9</v>
      </c>
      <c r="L460" s="395">
        <v>34.9</v>
      </c>
      <c r="M460" s="395">
        <v>0</v>
      </c>
      <c r="N460" s="395">
        <v>34.9</v>
      </c>
      <c r="O460" s="395">
        <v>0</v>
      </c>
      <c r="P460" s="395">
        <v>0</v>
      </c>
      <c r="Q460" s="446">
        <v>1</v>
      </c>
      <c r="R460" s="446">
        <v>237</v>
      </c>
      <c r="S460" s="446">
        <v>836</v>
      </c>
      <c r="T460" s="446">
        <v>0</v>
      </c>
      <c r="U460" s="446">
        <v>74</v>
      </c>
      <c r="V460" s="446">
        <v>224</v>
      </c>
      <c r="W460" s="383" t="s">
        <v>1834</v>
      </c>
      <c r="X460" s="383" t="s">
        <v>1835</v>
      </c>
      <c r="Y460" s="173">
        <v>2022.3</v>
      </c>
      <c r="Z460" s="173">
        <v>2022.12</v>
      </c>
      <c r="AA460" s="442" t="s">
        <v>98</v>
      </c>
      <c r="AB460" s="172" t="s">
        <v>116</v>
      </c>
      <c r="AC460" s="450"/>
    </row>
    <row r="461" s="62" customFormat="1" ht="24" spans="1:29">
      <c r="A461" s="366">
        <v>456</v>
      </c>
      <c r="B461" s="174" t="s">
        <v>1836</v>
      </c>
      <c r="C461" s="171" t="s">
        <v>82</v>
      </c>
      <c r="D461" s="171" t="s">
        <v>156</v>
      </c>
      <c r="E461" s="171" t="s">
        <v>1064</v>
      </c>
      <c r="F461" s="173" t="s">
        <v>85</v>
      </c>
      <c r="G461" s="172" t="s">
        <v>116</v>
      </c>
      <c r="H461" s="172" t="s">
        <v>506</v>
      </c>
      <c r="I461" s="433" t="s">
        <v>1276</v>
      </c>
      <c r="J461" s="383" t="s">
        <v>1837</v>
      </c>
      <c r="K461" s="185">
        <v>58</v>
      </c>
      <c r="L461" s="395">
        <v>58</v>
      </c>
      <c r="M461" s="395">
        <v>0</v>
      </c>
      <c r="N461" s="395">
        <v>58</v>
      </c>
      <c r="O461" s="395">
        <v>0</v>
      </c>
      <c r="P461" s="395">
        <v>0</v>
      </c>
      <c r="Q461" s="446">
        <v>1</v>
      </c>
      <c r="R461" s="446">
        <v>289</v>
      </c>
      <c r="S461" s="446">
        <v>851</v>
      </c>
      <c r="T461" s="446">
        <v>1</v>
      </c>
      <c r="U461" s="446">
        <v>211</v>
      </c>
      <c r="V461" s="446">
        <v>651</v>
      </c>
      <c r="W461" s="383" t="s">
        <v>1838</v>
      </c>
      <c r="X461" s="383" t="s">
        <v>1839</v>
      </c>
      <c r="Y461" s="173">
        <v>2022.3</v>
      </c>
      <c r="Z461" s="173">
        <v>2022.12</v>
      </c>
      <c r="AA461" s="442" t="s">
        <v>98</v>
      </c>
      <c r="AB461" s="390" t="s">
        <v>116</v>
      </c>
      <c r="AC461" s="450"/>
    </row>
    <row r="462" s="62" customFormat="1" ht="48" hidden="1" spans="1:29">
      <c r="A462" s="366">
        <v>457</v>
      </c>
      <c r="B462" s="174" t="s">
        <v>1840</v>
      </c>
      <c r="C462" s="171" t="s">
        <v>82</v>
      </c>
      <c r="D462" s="171" t="s">
        <v>156</v>
      </c>
      <c r="E462" s="171" t="s">
        <v>157</v>
      </c>
      <c r="F462" s="173" t="s">
        <v>85</v>
      </c>
      <c r="G462" s="172" t="s">
        <v>116</v>
      </c>
      <c r="H462" s="389" t="s">
        <v>522</v>
      </c>
      <c r="I462" s="433" t="s">
        <v>1276</v>
      </c>
      <c r="J462" s="383" t="s">
        <v>1841</v>
      </c>
      <c r="K462" s="185">
        <v>90</v>
      </c>
      <c r="L462" s="395">
        <v>90</v>
      </c>
      <c r="M462" s="395">
        <v>0</v>
      </c>
      <c r="N462" s="395">
        <v>90</v>
      </c>
      <c r="O462" s="395">
        <v>0</v>
      </c>
      <c r="P462" s="395">
        <v>0</v>
      </c>
      <c r="Q462" s="446">
        <v>1</v>
      </c>
      <c r="R462" s="446">
        <v>523</v>
      </c>
      <c r="S462" s="446">
        <v>1679</v>
      </c>
      <c r="T462" s="446">
        <v>0</v>
      </c>
      <c r="U462" s="446">
        <v>122</v>
      </c>
      <c r="V462" s="446">
        <v>425</v>
      </c>
      <c r="W462" s="383" t="s">
        <v>1842</v>
      </c>
      <c r="X462" s="383" t="s">
        <v>1843</v>
      </c>
      <c r="Y462" s="173">
        <v>2022.3</v>
      </c>
      <c r="Z462" s="173">
        <v>2022.12</v>
      </c>
      <c r="AA462" s="172" t="s">
        <v>554</v>
      </c>
      <c r="AB462" s="390" t="s">
        <v>116</v>
      </c>
      <c r="AC462" s="450"/>
    </row>
    <row r="463" s="62" customFormat="1" ht="36" spans="1:29">
      <c r="A463" s="366">
        <v>458</v>
      </c>
      <c r="B463" s="174" t="s">
        <v>1844</v>
      </c>
      <c r="C463" s="171" t="s">
        <v>82</v>
      </c>
      <c r="D463" s="171" t="s">
        <v>156</v>
      </c>
      <c r="E463" s="171" t="s">
        <v>157</v>
      </c>
      <c r="F463" s="173" t="s">
        <v>85</v>
      </c>
      <c r="G463" s="172" t="s">
        <v>116</v>
      </c>
      <c r="H463" s="172" t="s">
        <v>322</v>
      </c>
      <c r="I463" s="433" t="s">
        <v>1276</v>
      </c>
      <c r="J463" s="383" t="s">
        <v>1845</v>
      </c>
      <c r="K463" s="185">
        <v>45</v>
      </c>
      <c r="L463" s="395">
        <v>45</v>
      </c>
      <c r="M463" s="395">
        <v>0</v>
      </c>
      <c r="N463" s="395">
        <v>45</v>
      </c>
      <c r="O463" s="395">
        <v>0</v>
      </c>
      <c r="P463" s="395">
        <v>0</v>
      </c>
      <c r="Q463" s="446">
        <v>1</v>
      </c>
      <c r="R463" s="446">
        <v>429</v>
      </c>
      <c r="S463" s="446">
        <v>1296</v>
      </c>
      <c r="T463" s="446">
        <v>1</v>
      </c>
      <c r="U463" s="446">
        <v>84</v>
      </c>
      <c r="V463" s="446">
        <v>278</v>
      </c>
      <c r="W463" s="383" t="s">
        <v>1846</v>
      </c>
      <c r="X463" s="383" t="s">
        <v>1847</v>
      </c>
      <c r="Y463" s="173">
        <v>2022.3</v>
      </c>
      <c r="Z463" s="173">
        <v>2022.12</v>
      </c>
      <c r="AA463" s="442" t="s">
        <v>98</v>
      </c>
      <c r="AB463" s="390" t="s">
        <v>1785</v>
      </c>
      <c r="AC463" s="450"/>
    </row>
    <row r="464" s="62" customFormat="1" ht="36" hidden="1" spans="1:29">
      <c r="A464" s="366">
        <v>459</v>
      </c>
      <c r="B464" s="174" t="s">
        <v>1848</v>
      </c>
      <c r="C464" s="171" t="s">
        <v>82</v>
      </c>
      <c r="D464" s="171" t="s">
        <v>156</v>
      </c>
      <c r="E464" s="171" t="s">
        <v>157</v>
      </c>
      <c r="F464" s="173" t="s">
        <v>85</v>
      </c>
      <c r="G464" s="172" t="s">
        <v>116</v>
      </c>
      <c r="H464" s="172" t="s">
        <v>1312</v>
      </c>
      <c r="I464" s="433" t="s">
        <v>1276</v>
      </c>
      <c r="J464" s="383" t="s">
        <v>1849</v>
      </c>
      <c r="K464" s="185">
        <v>24</v>
      </c>
      <c r="L464" s="395">
        <v>24</v>
      </c>
      <c r="M464" s="395">
        <v>0</v>
      </c>
      <c r="N464" s="395">
        <v>24</v>
      </c>
      <c r="O464" s="395">
        <v>0</v>
      </c>
      <c r="P464" s="395">
        <v>0</v>
      </c>
      <c r="Q464" s="446">
        <v>1</v>
      </c>
      <c r="R464" s="446">
        <v>484</v>
      </c>
      <c r="S464" s="446">
        <v>1655</v>
      </c>
      <c r="T464" s="446">
        <v>1</v>
      </c>
      <c r="U464" s="446">
        <v>97</v>
      </c>
      <c r="V464" s="446">
        <v>361</v>
      </c>
      <c r="W464" s="383" t="s">
        <v>1838</v>
      </c>
      <c r="X464" s="383" t="s">
        <v>1314</v>
      </c>
      <c r="Y464" s="173">
        <v>2022.3</v>
      </c>
      <c r="Z464" s="173">
        <v>2022.12</v>
      </c>
      <c r="AA464" s="402" t="s">
        <v>489</v>
      </c>
      <c r="AB464" s="390" t="s">
        <v>116</v>
      </c>
      <c r="AC464" s="450"/>
    </row>
    <row r="465" s="62" customFormat="1" ht="96" spans="1:29">
      <c r="A465" s="366">
        <v>460</v>
      </c>
      <c r="B465" s="174" t="s">
        <v>1850</v>
      </c>
      <c r="C465" s="171" t="s">
        <v>82</v>
      </c>
      <c r="D465" s="171" t="s">
        <v>156</v>
      </c>
      <c r="E465" s="171" t="s">
        <v>157</v>
      </c>
      <c r="F465" s="173" t="s">
        <v>85</v>
      </c>
      <c r="G465" s="172" t="s">
        <v>116</v>
      </c>
      <c r="H465" s="172" t="s">
        <v>399</v>
      </c>
      <c r="I465" s="433" t="s">
        <v>1276</v>
      </c>
      <c r="J465" s="383" t="s">
        <v>1851</v>
      </c>
      <c r="K465" s="185">
        <v>88.61</v>
      </c>
      <c r="L465" s="395">
        <v>88.61</v>
      </c>
      <c r="M465" s="395">
        <v>0</v>
      </c>
      <c r="N465" s="395">
        <v>88.61</v>
      </c>
      <c r="O465" s="395">
        <v>0</v>
      </c>
      <c r="P465" s="395">
        <v>0</v>
      </c>
      <c r="Q465" s="446">
        <v>1</v>
      </c>
      <c r="R465" s="446">
        <v>633</v>
      </c>
      <c r="S465" s="446">
        <v>2009</v>
      </c>
      <c r="T465" s="446">
        <v>0</v>
      </c>
      <c r="U465" s="446">
        <v>130</v>
      </c>
      <c r="V465" s="446">
        <v>458</v>
      </c>
      <c r="W465" s="383" t="s">
        <v>1838</v>
      </c>
      <c r="X465" s="383" t="s">
        <v>1852</v>
      </c>
      <c r="Y465" s="173">
        <v>2022.3</v>
      </c>
      <c r="Z465" s="173">
        <v>2022.12</v>
      </c>
      <c r="AA465" s="442" t="s">
        <v>98</v>
      </c>
      <c r="AB465" s="390" t="s">
        <v>1785</v>
      </c>
      <c r="AC465" s="450"/>
    </row>
    <row r="466" s="62" customFormat="1" ht="36" hidden="1" spans="1:29">
      <c r="A466" s="366">
        <v>461</v>
      </c>
      <c r="B466" s="174" t="s">
        <v>1853</v>
      </c>
      <c r="C466" s="171" t="s">
        <v>82</v>
      </c>
      <c r="D466" s="171" t="s">
        <v>156</v>
      </c>
      <c r="E466" s="171" t="s">
        <v>157</v>
      </c>
      <c r="F466" s="173" t="s">
        <v>85</v>
      </c>
      <c r="G466" s="172" t="s">
        <v>116</v>
      </c>
      <c r="H466" s="172" t="s">
        <v>272</v>
      </c>
      <c r="I466" s="433" t="s">
        <v>1276</v>
      </c>
      <c r="J466" s="383" t="s">
        <v>1854</v>
      </c>
      <c r="K466" s="185">
        <v>48</v>
      </c>
      <c r="L466" s="395">
        <v>48</v>
      </c>
      <c r="M466" s="395">
        <v>0</v>
      </c>
      <c r="N466" s="395">
        <v>48</v>
      </c>
      <c r="O466" s="395">
        <v>0</v>
      </c>
      <c r="P466" s="395">
        <v>0</v>
      </c>
      <c r="Q466" s="446">
        <v>1</v>
      </c>
      <c r="R466" s="446">
        <v>111</v>
      </c>
      <c r="S466" s="446">
        <v>500</v>
      </c>
      <c r="T466" s="446">
        <v>0</v>
      </c>
      <c r="U466" s="446">
        <v>102</v>
      </c>
      <c r="V466" s="446">
        <v>308</v>
      </c>
      <c r="W466" s="383" t="s">
        <v>1838</v>
      </c>
      <c r="X466" s="383" t="s">
        <v>1855</v>
      </c>
      <c r="Y466" s="173">
        <v>2022.3</v>
      </c>
      <c r="Z466" s="173">
        <v>2022.12</v>
      </c>
      <c r="AA466" s="172" t="s">
        <v>554</v>
      </c>
      <c r="AB466" s="390" t="s">
        <v>116</v>
      </c>
      <c r="AC466" s="450"/>
    </row>
    <row r="467" s="62" customFormat="1" ht="36" spans="1:29">
      <c r="A467" s="366">
        <v>462</v>
      </c>
      <c r="B467" s="174" t="s">
        <v>1856</v>
      </c>
      <c r="C467" s="171" t="s">
        <v>82</v>
      </c>
      <c r="D467" s="171" t="s">
        <v>156</v>
      </c>
      <c r="E467" s="171" t="s">
        <v>157</v>
      </c>
      <c r="F467" s="173" t="s">
        <v>85</v>
      </c>
      <c r="G467" s="172" t="s">
        <v>116</v>
      </c>
      <c r="H467" s="172" t="s">
        <v>491</v>
      </c>
      <c r="I467" s="433" t="s">
        <v>1276</v>
      </c>
      <c r="J467" s="174" t="s">
        <v>1857</v>
      </c>
      <c r="K467" s="185">
        <v>23</v>
      </c>
      <c r="L467" s="395">
        <v>23</v>
      </c>
      <c r="M467" s="395">
        <v>0</v>
      </c>
      <c r="N467" s="395">
        <v>23</v>
      </c>
      <c r="O467" s="395">
        <v>0</v>
      </c>
      <c r="P467" s="395">
        <v>0</v>
      </c>
      <c r="Q467" s="191">
        <v>1</v>
      </c>
      <c r="R467" s="191">
        <v>383</v>
      </c>
      <c r="S467" s="191">
        <v>1651</v>
      </c>
      <c r="T467" s="191">
        <v>0</v>
      </c>
      <c r="U467" s="191">
        <v>102</v>
      </c>
      <c r="V467" s="191">
        <v>303</v>
      </c>
      <c r="W467" s="383" t="s">
        <v>1858</v>
      </c>
      <c r="X467" s="174" t="s">
        <v>1859</v>
      </c>
      <c r="Y467" s="173">
        <v>2022.3</v>
      </c>
      <c r="Z467" s="173">
        <v>2022.12</v>
      </c>
      <c r="AA467" s="442" t="s">
        <v>98</v>
      </c>
      <c r="AB467" s="172" t="s">
        <v>1785</v>
      </c>
      <c r="AC467" s="450"/>
    </row>
    <row r="468" s="62" customFormat="1" ht="36" hidden="1" spans="1:29">
      <c r="A468" s="366">
        <v>463</v>
      </c>
      <c r="B468" s="174" t="s">
        <v>1860</v>
      </c>
      <c r="C468" s="171" t="s">
        <v>82</v>
      </c>
      <c r="D468" s="171" t="s">
        <v>83</v>
      </c>
      <c r="E468" s="171" t="s">
        <v>321</v>
      </c>
      <c r="F468" s="173" t="s">
        <v>85</v>
      </c>
      <c r="G468" s="435" t="s">
        <v>86</v>
      </c>
      <c r="H468" s="172" t="s">
        <v>659</v>
      </c>
      <c r="I468" s="433" t="s">
        <v>1276</v>
      </c>
      <c r="J468" s="397" t="s">
        <v>1861</v>
      </c>
      <c r="K468" s="185">
        <v>50</v>
      </c>
      <c r="L468" s="395">
        <v>50</v>
      </c>
      <c r="M468" s="395">
        <v>0</v>
      </c>
      <c r="N468" s="395">
        <v>50</v>
      </c>
      <c r="O468" s="395">
        <v>0</v>
      </c>
      <c r="P468" s="395">
        <v>0</v>
      </c>
      <c r="Q468" s="191">
        <v>1</v>
      </c>
      <c r="R468" s="191">
        <v>321</v>
      </c>
      <c r="S468" s="191">
        <v>1258</v>
      </c>
      <c r="T468" s="191">
        <v>1</v>
      </c>
      <c r="U468" s="191">
        <v>41</v>
      </c>
      <c r="V468" s="191">
        <v>170</v>
      </c>
      <c r="W468" s="174" t="s">
        <v>1862</v>
      </c>
      <c r="X468" s="174" t="s">
        <v>1863</v>
      </c>
      <c r="Y468" s="173">
        <v>2022.3</v>
      </c>
      <c r="Z468" s="173">
        <v>2022.12</v>
      </c>
      <c r="AA468" s="454" t="s">
        <v>86</v>
      </c>
      <c r="AB468" s="172" t="s">
        <v>659</v>
      </c>
      <c r="AC468" s="450"/>
    </row>
    <row r="469" s="62" customFormat="1" ht="36" spans="1:29">
      <c r="A469" s="366">
        <v>464</v>
      </c>
      <c r="B469" s="174" t="s">
        <v>1864</v>
      </c>
      <c r="C469" s="171" t="s">
        <v>82</v>
      </c>
      <c r="D469" s="171" t="s">
        <v>156</v>
      </c>
      <c r="E469" s="171" t="s">
        <v>1064</v>
      </c>
      <c r="F469" s="173" t="s">
        <v>85</v>
      </c>
      <c r="G469" s="435" t="s">
        <v>86</v>
      </c>
      <c r="H469" s="172" t="s">
        <v>158</v>
      </c>
      <c r="I469" s="433" t="s">
        <v>1276</v>
      </c>
      <c r="J469" s="397" t="s">
        <v>1865</v>
      </c>
      <c r="K469" s="185">
        <v>24</v>
      </c>
      <c r="L469" s="395">
        <v>24</v>
      </c>
      <c r="M469" s="395">
        <v>0</v>
      </c>
      <c r="N469" s="395">
        <v>24</v>
      </c>
      <c r="O469" s="395">
        <v>0</v>
      </c>
      <c r="P469" s="395">
        <v>0</v>
      </c>
      <c r="Q469" s="442">
        <v>1</v>
      </c>
      <c r="R469" s="442">
        <v>516</v>
      </c>
      <c r="S469" s="442">
        <v>2256</v>
      </c>
      <c r="T469" s="442">
        <v>1</v>
      </c>
      <c r="U469" s="442">
        <v>112</v>
      </c>
      <c r="V469" s="442">
        <v>480</v>
      </c>
      <c r="W469" s="192" t="s">
        <v>1618</v>
      </c>
      <c r="X469" s="174" t="s">
        <v>1866</v>
      </c>
      <c r="Y469" s="173">
        <v>2022.3</v>
      </c>
      <c r="Z469" s="173">
        <v>2022.12</v>
      </c>
      <c r="AA469" s="442" t="s">
        <v>98</v>
      </c>
      <c r="AB469" s="442" t="s">
        <v>1867</v>
      </c>
      <c r="AC469" s="442"/>
    </row>
    <row r="470" s="62" customFormat="1" ht="36" spans="1:29">
      <c r="A470" s="366">
        <v>465</v>
      </c>
      <c r="B470" s="174" t="s">
        <v>1868</v>
      </c>
      <c r="C470" s="171" t="s">
        <v>82</v>
      </c>
      <c r="D470" s="171" t="s">
        <v>83</v>
      </c>
      <c r="E470" s="171" t="s">
        <v>289</v>
      </c>
      <c r="F470" s="173" t="s">
        <v>85</v>
      </c>
      <c r="G470" s="172" t="s">
        <v>95</v>
      </c>
      <c r="H470" s="172" t="s">
        <v>158</v>
      </c>
      <c r="I470" s="433" t="s">
        <v>1276</v>
      </c>
      <c r="J470" s="434" t="s">
        <v>1351</v>
      </c>
      <c r="K470" s="185">
        <v>30</v>
      </c>
      <c r="L470" s="395">
        <v>30</v>
      </c>
      <c r="M470" s="395">
        <v>0</v>
      </c>
      <c r="N470" s="395">
        <v>30</v>
      </c>
      <c r="O470" s="395">
        <v>0</v>
      </c>
      <c r="P470" s="395">
        <v>0</v>
      </c>
      <c r="Q470" s="419">
        <v>1</v>
      </c>
      <c r="R470" s="419">
        <v>260</v>
      </c>
      <c r="S470" s="191">
        <v>1200</v>
      </c>
      <c r="T470" s="191">
        <v>1</v>
      </c>
      <c r="U470" s="191">
        <v>72</v>
      </c>
      <c r="V470" s="191">
        <v>279</v>
      </c>
      <c r="W470" s="192" t="s">
        <v>1869</v>
      </c>
      <c r="X470" s="174" t="s">
        <v>1870</v>
      </c>
      <c r="Y470" s="173">
        <v>2022.3</v>
      </c>
      <c r="Z470" s="173">
        <v>2022.12</v>
      </c>
      <c r="AA470" s="172" t="s">
        <v>98</v>
      </c>
      <c r="AB470" s="172" t="s">
        <v>601</v>
      </c>
      <c r="AC470" s="450"/>
    </row>
    <row r="471" s="62" customFormat="1" ht="24" hidden="1" spans="1:29">
      <c r="A471" s="366">
        <v>466</v>
      </c>
      <c r="B471" s="174" t="s">
        <v>1871</v>
      </c>
      <c r="C471" s="171" t="s">
        <v>82</v>
      </c>
      <c r="D471" s="171" t="s">
        <v>83</v>
      </c>
      <c r="E471" s="171" t="s">
        <v>289</v>
      </c>
      <c r="F471" s="173" t="s">
        <v>85</v>
      </c>
      <c r="G471" s="172" t="s">
        <v>95</v>
      </c>
      <c r="H471" s="172" t="s">
        <v>158</v>
      </c>
      <c r="I471" s="433" t="s">
        <v>1276</v>
      </c>
      <c r="J471" s="192" t="s">
        <v>1660</v>
      </c>
      <c r="K471" s="185">
        <v>82</v>
      </c>
      <c r="L471" s="395">
        <v>82</v>
      </c>
      <c r="M471" s="395">
        <v>0</v>
      </c>
      <c r="N471" s="395">
        <v>82</v>
      </c>
      <c r="O471" s="395">
        <v>0</v>
      </c>
      <c r="P471" s="395">
        <v>0</v>
      </c>
      <c r="Q471" s="419">
        <v>11</v>
      </c>
      <c r="R471" s="191">
        <v>800</v>
      </c>
      <c r="S471" s="379">
        <v>3000</v>
      </c>
      <c r="T471" s="191">
        <v>7</v>
      </c>
      <c r="U471" s="191">
        <v>300</v>
      </c>
      <c r="V471" s="191">
        <v>600</v>
      </c>
      <c r="W471" s="192" t="s">
        <v>1872</v>
      </c>
      <c r="X471" s="192" t="s">
        <v>1873</v>
      </c>
      <c r="Y471" s="173">
        <v>2022.3</v>
      </c>
      <c r="Z471" s="173">
        <v>2022.12</v>
      </c>
      <c r="AA471" s="172" t="s">
        <v>208</v>
      </c>
      <c r="AB471" s="172" t="s">
        <v>95</v>
      </c>
      <c r="AC471" s="450"/>
    </row>
    <row r="472" s="62" customFormat="1" ht="24" spans="1:29">
      <c r="A472" s="366">
        <v>467</v>
      </c>
      <c r="B472" s="174" t="s">
        <v>1874</v>
      </c>
      <c r="C472" s="171" t="s">
        <v>82</v>
      </c>
      <c r="D472" s="171" t="s">
        <v>83</v>
      </c>
      <c r="E472" s="171" t="s">
        <v>289</v>
      </c>
      <c r="F472" s="173" t="s">
        <v>85</v>
      </c>
      <c r="G472" s="172" t="s">
        <v>95</v>
      </c>
      <c r="H472" s="172" t="s">
        <v>158</v>
      </c>
      <c r="I472" s="433" t="s">
        <v>1276</v>
      </c>
      <c r="J472" s="434" t="s">
        <v>1875</v>
      </c>
      <c r="K472" s="185">
        <v>80</v>
      </c>
      <c r="L472" s="395">
        <v>80</v>
      </c>
      <c r="M472" s="395">
        <v>0</v>
      </c>
      <c r="N472" s="395">
        <v>80</v>
      </c>
      <c r="O472" s="395">
        <v>0</v>
      </c>
      <c r="P472" s="395">
        <v>0</v>
      </c>
      <c r="Q472" s="419">
        <v>11</v>
      </c>
      <c r="R472" s="379">
        <v>2000</v>
      </c>
      <c r="S472" s="379">
        <v>10000</v>
      </c>
      <c r="T472" s="191">
        <v>7</v>
      </c>
      <c r="U472" s="191">
        <v>907</v>
      </c>
      <c r="V472" s="191">
        <v>3635</v>
      </c>
      <c r="W472" s="174" t="s">
        <v>1876</v>
      </c>
      <c r="X472" s="192" t="s">
        <v>1877</v>
      </c>
      <c r="Y472" s="173">
        <v>2022.3</v>
      </c>
      <c r="Z472" s="173">
        <v>2022.12</v>
      </c>
      <c r="AA472" s="442" t="s">
        <v>98</v>
      </c>
      <c r="AB472" s="172" t="s">
        <v>95</v>
      </c>
      <c r="AC472" s="450"/>
    </row>
    <row r="473" s="62" customFormat="1" ht="36" spans="1:29">
      <c r="A473" s="366">
        <v>468</v>
      </c>
      <c r="B473" s="174" t="s">
        <v>1878</v>
      </c>
      <c r="C473" s="171" t="s">
        <v>82</v>
      </c>
      <c r="D473" s="171" t="s">
        <v>83</v>
      </c>
      <c r="E473" s="171" t="s">
        <v>289</v>
      </c>
      <c r="F473" s="173" t="s">
        <v>85</v>
      </c>
      <c r="G473" s="172" t="s">
        <v>95</v>
      </c>
      <c r="H473" s="172" t="s">
        <v>284</v>
      </c>
      <c r="I473" s="433" t="s">
        <v>1276</v>
      </c>
      <c r="J473" s="174" t="s">
        <v>1879</v>
      </c>
      <c r="K473" s="185">
        <v>30</v>
      </c>
      <c r="L473" s="395">
        <v>30</v>
      </c>
      <c r="M473" s="395">
        <v>0</v>
      </c>
      <c r="N473" s="395">
        <v>30</v>
      </c>
      <c r="O473" s="395">
        <v>0</v>
      </c>
      <c r="P473" s="395">
        <v>0</v>
      </c>
      <c r="Q473" s="191">
        <v>1</v>
      </c>
      <c r="R473" s="191">
        <v>295</v>
      </c>
      <c r="S473" s="191">
        <v>1159</v>
      </c>
      <c r="T473" s="191">
        <v>1</v>
      </c>
      <c r="U473" s="191">
        <v>81</v>
      </c>
      <c r="V473" s="191">
        <v>323</v>
      </c>
      <c r="W473" s="174" t="s">
        <v>1880</v>
      </c>
      <c r="X473" s="174" t="s">
        <v>1881</v>
      </c>
      <c r="Y473" s="173">
        <v>2022.3</v>
      </c>
      <c r="Z473" s="173">
        <v>2022.12</v>
      </c>
      <c r="AA473" s="442" t="s">
        <v>98</v>
      </c>
      <c r="AB473" s="172" t="s">
        <v>284</v>
      </c>
      <c r="AC473" s="450"/>
    </row>
    <row r="474" s="62" customFormat="1" ht="36" spans="1:29">
      <c r="A474" s="366">
        <v>469</v>
      </c>
      <c r="B474" s="174" t="s">
        <v>1882</v>
      </c>
      <c r="C474" s="171" t="s">
        <v>82</v>
      </c>
      <c r="D474" s="171" t="s">
        <v>83</v>
      </c>
      <c r="E474" s="171" t="s">
        <v>289</v>
      </c>
      <c r="F474" s="173" t="s">
        <v>85</v>
      </c>
      <c r="G474" s="172" t="s">
        <v>95</v>
      </c>
      <c r="H474" s="172" t="s">
        <v>605</v>
      </c>
      <c r="I474" s="433" t="s">
        <v>1276</v>
      </c>
      <c r="J474" s="174" t="s">
        <v>1883</v>
      </c>
      <c r="K474" s="185">
        <v>30</v>
      </c>
      <c r="L474" s="395">
        <v>30</v>
      </c>
      <c r="M474" s="395">
        <v>0</v>
      </c>
      <c r="N474" s="395">
        <v>30</v>
      </c>
      <c r="O474" s="395">
        <v>0</v>
      </c>
      <c r="P474" s="395">
        <v>0</v>
      </c>
      <c r="Q474" s="191">
        <v>1</v>
      </c>
      <c r="R474" s="191">
        <v>556</v>
      </c>
      <c r="S474" s="191">
        <v>2093</v>
      </c>
      <c r="T474" s="191">
        <v>1</v>
      </c>
      <c r="U474" s="191">
        <v>170</v>
      </c>
      <c r="V474" s="191">
        <v>708</v>
      </c>
      <c r="W474" s="174" t="s">
        <v>1884</v>
      </c>
      <c r="X474" s="174" t="s">
        <v>1885</v>
      </c>
      <c r="Y474" s="173">
        <v>2022.3</v>
      </c>
      <c r="Z474" s="173">
        <v>2022.12</v>
      </c>
      <c r="AA474" s="442" t="s">
        <v>98</v>
      </c>
      <c r="AB474" s="172" t="s">
        <v>605</v>
      </c>
      <c r="AC474" s="450"/>
    </row>
    <row r="475" s="62" customFormat="1" ht="36" hidden="1" spans="1:29">
      <c r="A475" s="366">
        <v>470</v>
      </c>
      <c r="B475" s="174" t="s">
        <v>1886</v>
      </c>
      <c r="C475" s="171" t="s">
        <v>82</v>
      </c>
      <c r="D475" s="171" t="s">
        <v>83</v>
      </c>
      <c r="E475" s="171" t="s">
        <v>289</v>
      </c>
      <c r="F475" s="173" t="s">
        <v>85</v>
      </c>
      <c r="G475" s="172" t="s">
        <v>95</v>
      </c>
      <c r="H475" s="172" t="s">
        <v>284</v>
      </c>
      <c r="I475" s="433" t="s">
        <v>1276</v>
      </c>
      <c r="J475" s="174" t="s">
        <v>1887</v>
      </c>
      <c r="K475" s="185">
        <v>80</v>
      </c>
      <c r="L475" s="395">
        <v>80</v>
      </c>
      <c r="M475" s="395">
        <v>0</v>
      </c>
      <c r="N475" s="395">
        <v>80</v>
      </c>
      <c r="O475" s="395">
        <v>0</v>
      </c>
      <c r="P475" s="395">
        <v>0</v>
      </c>
      <c r="Q475" s="191">
        <v>1</v>
      </c>
      <c r="R475" s="191">
        <v>295</v>
      </c>
      <c r="S475" s="191">
        <v>1159</v>
      </c>
      <c r="T475" s="191">
        <v>1</v>
      </c>
      <c r="U475" s="191">
        <v>81</v>
      </c>
      <c r="V475" s="191">
        <v>231</v>
      </c>
      <c r="W475" s="174" t="s">
        <v>1888</v>
      </c>
      <c r="X475" s="174" t="s">
        <v>1881</v>
      </c>
      <c r="Y475" s="173">
        <v>2022.3</v>
      </c>
      <c r="Z475" s="173">
        <v>2022.12</v>
      </c>
      <c r="AA475" s="172" t="s">
        <v>208</v>
      </c>
      <c r="AB475" s="172" t="s">
        <v>284</v>
      </c>
      <c r="AC475" s="450"/>
    </row>
    <row r="476" s="62" customFormat="1" ht="48" hidden="1" spans="1:29">
      <c r="A476" s="366">
        <v>471</v>
      </c>
      <c r="B476" s="174" t="s">
        <v>1889</v>
      </c>
      <c r="C476" s="171" t="s">
        <v>483</v>
      </c>
      <c r="D476" s="171" t="s">
        <v>484</v>
      </c>
      <c r="E476" s="171" t="s">
        <v>1890</v>
      </c>
      <c r="F476" s="173" t="s">
        <v>85</v>
      </c>
      <c r="G476" s="172" t="s">
        <v>95</v>
      </c>
      <c r="H476" s="172" t="s">
        <v>601</v>
      </c>
      <c r="I476" s="433" t="s">
        <v>1276</v>
      </c>
      <c r="J476" s="383" t="s">
        <v>1891</v>
      </c>
      <c r="K476" s="185">
        <v>22</v>
      </c>
      <c r="L476" s="395">
        <v>22</v>
      </c>
      <c r="M476" s="395">
        <v>0</v>
      </c>
      <c r="N476" s="395">
        <v>22</v>
      </c>
      <c r="O476" s="395">
        <v>0</v>
      </c>
      <c r="P476" s="395">
        <v>0</v>
      </c>
      <c r="Q476" s="419">
        <v>1</v>
      </c>
      <c r="R476" s="419">
        <v>260</v>
      </c>
      <c r="S476" s="191">
        <v>1200</v>
      </c>
      <c r="T476" s="191">
        <v>0</v>
      </c>
      <c r="U476" s="191">
        <v>36</v>
      </c>
      <c r="V476" s="191">
        <v>116</v>
      </c>
      <c r="W476" s="174" t="s">
        <v>1102</v>
      </c>
      <c r="X476" s="383" t="s">
        <v>1892</v>
      </c>
      <c r="Y476" s="173">
        <v>2022.3</v>
      </c>
      <c r="Z476" s="173">
        <v>2022.12</v>
      </c>
      <c r="AA476" s="454" t="s">
        <v>95</v>
      </c>
      <c r="AB476" s="172" t="s">
        <v>601</v>
      </c>
      <c r="AC476" s="450"/>
    </row>
    <row r="477" s="62" customFormat="1" ht="36" hidden="1" spans="1:29">
      <c r="A477" s="366">
        <v>472</v>
      </c>
      <c r="B477" s="174" t="s">
        <v>1893</v>
      </c>
      <c r="C477" s="171" t="s">
        <v>483</v>
      </c>
      <c r="D477" s="171" t="s">
        <v>484</v>
      </c>
      <c r="E477" s="171" t="s">
        <v>485</v>
      </c>
      <c r="F477" s="173" t="s">
        <v>85</v>
      </c>
      <c r="G477" s="172" t="s">
        <v>95</v>
      </c>
      <c r="H477" s="172" t="s">
        <v>601</v>
      </c>
      <c r="I477" s="433" t="s">
        <v>1276</v>
      </c>
      <c r="J477" s="434" t="s">
        <v>1894</v>
      </c>
      <c r="K477" s="185">
        <v>50</v>
      </c>
      <c r="L477" s="395">
        <v>50</v>
      </c>
      <c r="M477" s="395">
        <v>0</v>
      </c>
      <c r="N477" s="395">
        <v>50</v>
      </c>
      <c r="O477" s="395">
        <v>0</v>
      </c>
      <c r="P477" s="395">
        <v>0</v>
      </c>
      <c r="Q477" s="419">
        <v>1</v>
      </c>
      <c r="R477" s="419">
        <v>20</v>
      </c>
      <c r="S477" s="191">
        <v>100</v>
      </c>
      <c r="T477" s="191">
        <v>0</v>
      </c>
      <c r="U477" s="191">
        <v>12</v>
      </c>
      <c r="V477" s="191">
        <v>44</v>
      </c>
      <c r="W477" s="174" t="s">
        <v>1895</v>
      </c>
      <c r="X477" s="383" t="s">
        <v>1896</v>
      </c>
      <c r="Y477" s="173">
        <v>2022.3</v>
      </c>
      <c r="Z477" s="173">
        <v>2022.12</v>
      </c>
      <c r="AA477" s="402" t="s">
        <v>489</v>
      </c>
      <c r="AB477" s="172" t="s">
        <v>601</v>
      </c>
      <c r="AC477" s="450"/>
    </row>
    <row r="478" s="62" customFormat="1" ht="24" hidden="1" spans="1:29">
      <c r="A478" s="366">
        <v>473</v>
      </c>
      <c r="B478" s="174" t="s">
        <v>1897</v>
      </c>
      <c r="C478" s="171" t="s">
        <v>483</v>
      </c>
      <c r="D478" s="171" t="s">
        <v>484</v>
      </c>
      <c r="E478" s="171" t="s">
        <v>485</v>
      </c>
      <c r="F478" s="173" t="s">
        <v>85</v>
      </c>
      <c r="G478" s="172" t="s">
        <v>95</v>
      </c>
      <c r="H478" s="172" t="s">
        <v>605</v>
      </c>
      <c r="I478" s="433" t="s">
        <v>1276</v>
      </c>
      <c r="J478" s="434" t="s">
        <v>1374</v>
      </c>
      <c r="K478" s="185">
        <v>8.64</v>
      </c>
      <c r="L478" s="395">
        <v>8.64</v>
      </c>
      <c r="M478" s="395">
        <v>0</v>
      </c>
      <c r="N478" s="395">
        <v>8.64</v>
      </c>
      <c r="O478" s="395">
        <v>0</v>
      </c>
      <c r="P478" s="395">
        <v>0</v>
      </c>
      <c r="Q478" s="191">
        <v>1</v>
      </c>
      <c r="R478" s="191">
        <v>40</v>
      </c>
      <c r="S478" s="191">
        <v>210</v>
      </c>
      <c r="T478" s="191">
        <v>1</v>
      </c>
      <c r="U478" s="191">
        <v>15</v>
      </c>
      <c r="V478" s="191">
        <v>50</v>
      </c>
      <c r="W478" s="174" t="s">
        <v>1898</v>
      </c>
      <c r="X478" s="453" t="s">
        <v>1899</v>
      </c>
      <c r="Y478" s="173">
        <v>2022.3</v>
      </c>
      <c r="Z478" s="173">
        <v>2022.12</v>
      </c>
      <c r="AA478" s="402" t="s">
        <v>489</v>
      </c>
      <c r="AB478" s="172" t="s">
        <v>605</v>
      </c>
      <c r="AC478" s="450"/>
    </row>
    <row r="479" s="62" customFormat="1" ht="24" hidden="1" spans="1:29">
      <c r="A479" s="366">
        <v>474</v>
      </c>
      <c r="B479" s="174" t="s">
        <v>1900</v>
      </c>
      <c r="C479" s="171" t="s">
        <v>483</v>
      </c>
      <c r="D479" s="171" t="s">
        <v>484</v>
      </c>
      <c r="E479" s="171" t="s">
        <v>485</v>
      </c>
      <c r="F479" s="173" t="s">
        <v>85</v>
      </c>
      <c r="G479" s="172" t="s">
        <v>95</v>
      </c>
      <c r="H479" s="172" t="s">
        <v>1901</v>
      </c>
      <c r="I479" s="433" t="s">
        <v>1276</v>
      </c>
      <c r="J479" s="434" t="s">
        <v>1378</v>
      </c>
      <c r="K479" s="185">
        <v>90</v>
      </c>
      <c r="L479" s="395">
        <v>90</v>
      </c>
      <c r="M479" s="395">
        <v>0</v>
      </c>
      <c r="N479" s="395">
        <v>90</v>
      </c>
      <c r="O479" s="395">
        <v>0</v>
      </c>
      <c r="P479" s="395">
        <v>0</v>
      </c>
      <c r="Q479" s="191">
        <v>1</v>
      </c>
      <c r="R479" s="191">
        <v>109</v>
      </c>
      <c r="S479" s="191">
        <v>450</v>
      </c>
      <c r="T479" s="191">
        <v>1</v>
      </c>
      <c r="U479" s="191">
        <v>32</v>
      </c>
      <c r="V479" s="191">
        <v>107</v>
      </c>
      <c r="W479" s="174" t="s">
        <v>1902</v>
      </c>
      <c r="X479" s="453" t="s">
        <v>1903</v>
      </c>
      <c r="Y479" s="173">
        <v>2022.3</v>
      </c>
      <c r="Z479" s="173">
        <v>2022.12</v>
      </c>
      <c r="AA479" s="402" t="s">
        <v>489</v>
      </c>
      <c r="AB479" s="172" t="s">
        <v>1901</v>
      </c>
      <c r="AC479" s="450"/>
    </row>
    <row r="480" s="62" customFormat="1" ht="24" hidden="1" spans="1:29">
      <c r="A480" s="366">
        <v>475</v>
      </c>
      <c r="B480" s="174" t="s">
        <v>1904</v>
      </c>
      <c r="C480" s="171" t="s">
        <v>483</v>
      </c>
      <c r="D480" s="171" t="s">
        <v>484</v>
      </c>
      <c r="E480" s="171" t="s">
        <v>1890</v>
      </c>
      <c r="F480" s="173" t="s">
        <v>85</v>
      </c>
      <c r="G480" s="172" t="s">
        <v>95</v>
      </c>
      <c r="H480" s="172" t="s">
        <v>605</v>
      </c>
      <c r="I480" s="433" t="s">
        <v>1276</v>
      </c>
      <c r="J480" s="434" t="s">
        <v>1905</v>
      </c>
      <c r="K480" s="185">
        <v>24</v>
      </c>
      <c r="L480" s="395">
        <v>24</v>
      </c>
      <c r="M480" s="395">
        <v>0</v>
      </c>
      <c r="N480" s="395">
        <v>24</v>
      </c>
      <c r="O480" s="395">
        <v>0</v>
      </c>
      <c r="P480" s="395">
        <v>0</v>
      </c>
      <c r="Q480" s="191">
        <v>1</v>
      </c>
      <c r="R480" s="191">
        <v>556</v>
      </c>
      <c r="S480" s="191">
        <v>2093</v>
      </c>
      <c r="T480" s="191">
        <v>1</v>
      </c>
      <c r="U480" s="191">
        <v>170</v>
      </c>
      <c r="V480" s="191">
        <v>708</v>
      </c>
      <c r="W480" s="174" t="s">
        <v>1906</v>
      </c>
      <c r="X480" s="453" t="s">
        <v>1907</v>
      </c>
      <c r="Y480" s="173">
        <v>2022.3</v>
      </c>
      <c r="Z480" s="173">
        <v>2022.12</v>
      </c>
      <c r="AA480" s="454" t="s">
        <v>95</v>
      </c>
      <c r="AB480" s="172" t="s">
        <v>605</v>
      </c>
      <c r="AC480" s="450"/>
    </row>
    <row r="481" s="62" customFormat="1" ht="24" spans="1:29">
      <c r="A481" s="366">
        <v>476</v>
      </c>
      <c r="B481" s="174" t="s">
        <v>1908</v>
      </c>
      <c r="C481" s="171" t="s">
        <v>82</v>
      </c>
      <c r="D481" s="171" t="s">
        <v>156</v>
      </c>
      <c r="E481" s="171" t="s">
        <v>1064</v>
      </c>
      <c r="F481" s="173" t="s">
        <v>85</v>
      </c>
      <c r="G481" s="172" t="s">
        <v>95</v>
      </c>
      <c r="H481" s="172" t="s">
        <v>158</v>
      </c>
      <c r="I481" s="433" t="s">
        <v>1276</v>
      </c>
      <c r="J481" s="434" t="s">
        <v>1387</v>
      </c>
      <c r="K481" s="185">
        <v>40</v>
      </c>
      <c r="L481" s="395">
        <v>40</v>
      </c>
      <c r="M481" s="395">
        <v>0</v>
      </c>
      <c r="N481" s="395">
        <v>40</v>
      </c>
      <c r="O481" s="395">
        <v>0</v>
      </c>
      <c r="P481" s="395">
        <v>0</v>
      </c>
      <c r="Q481" s="419">
        <v>11</v>
      </c>
      <c r="R481" s="379">
        <v>700</v>
      </c>
      <c r="S481" s="379">
        <v>2800</v>
      </c>
      <c r="T481" s="191">
        <v>7</v>
      </c>
      <c r="U481" s="191">
        <v>107</v>
      </c>
      <c r="V481" s="191">
        <v>635</v>
      </c>
      <c r="W481" s="174" t="s">
        <v>1909</v>
      </c>
      <c r="X481" s="453" t="s">
        <v>1910</v>
      </c>
      <c r="Y481" s="173">
        <v>2022.3</v>
      </c>
      <c r="Z481" s="173">
        <v>2022.12</v>
      </c>
      <c r="AA481" s="442" t="s">
        <v>98</v>
      </c>
      <c r="AB481" s="172" t="s">
        <v>95</v>
      </c>
      <c r="AC481" s="450"/>
    </row>
    <row r="482" s="62" customFormat="1" ht="36" hidden="1" spans="1:29">
      <c r="A482" s="366">
        <v>477</v>
      </c>
      <c r="B482" s="174" t="s">
        <v>1911</v>
      </c>
      <c r="C482" s="171" t="s">
        <v>483</v>
      </c>
      <c r="D482" s="171" t="s">
        <v>670</v>
      </c>
      <c r="E482" s="171" t="s">
        <v>671</v>
      </c>
      <c r="F482" s="173" t="s">
        <v>85</v>
      </c>
      <c r="G482" s="172" t="s">
        <v>95</v>
      </c>
      <c r="H482" s="172" t="s">
        <v>605</v>
      </c>
      <c r="I482" s="433" t="s">
        <v>1276</v>
      </c>
      <c r="J482" s="434" t="s">
        <v>1391</v>
      </c>
      <c r="K482" s="185">
        <v>19.6</v>
      </c>
      <c r="L482" s="395">
        <v>19.6</v>
      </c>
      <c r="M482" s="395">
        <v>0</v>
      </c>
      <c r="N482" s="395">
        <v>19.6</v>
      </c>
      <c r="O482" s="395">
        <v>0</v>
      </c>
      <c r="P482" s="395">
        <v>0</v>
      </c>
      <c r="Q482" s="191">
        <v>1</v>
      </c>
      <c r="R482" s="191">
        <v>100</v>
      </c>
      <c r="S482" s="191">
        <v>500</v>
      </c>
      <c r="T482" s="191">
        <v>1</v>
      </c>
      <c r="U482" s="191">
        <v>40</v>
      </c>
      <c r="V482" s="191">
        <v>200</v>
      </c>
      <c r="W482" s="174" t="s">
        <v>1912</v>
      </c>
      <c r="X482" s="453" t="s">
        <v>1913</v>
      </c>
      <c r="Y482" s="173">
        <v>2022.3</v>
      </c>
      <c r="Z482" s="173">
        <v>2022.12</v>
      </c>
      <c r="AA482" s="173" t="s">
        <v>95</v>
      </c>
      <c r="AB482" s="172" t="s">
        <v>605</v>
      </c>
      <c r="AC482" s="450"/>
    </row>
    <row r="483" s="62" customFormat="1" ht="36" spans="1:29">
      <c r="A483" s="366">
        <v>478</v>
      </c>
      <c r="B483" s="174" t="s">
        <v>1914</v>
      </c>
      <c r="C483" s="171" t="s">
        <v>82</v>
      </c>
      <c r="D483" s="171" t="s">
        <v>156</v>
      </c>
      <c r="E483" s="171" t="s">
        <v>157</v>
      </c>
      <c r="F483" s="173" t="s">
        <v>85</v>
      </c>
      <c r="G483" s="172" t="s">
        <v>95</v>
      </c>
      <c r="H483" s="172" t="s">
        <v>609</v>
      </c>
      <c r="I483" s="433" t="s">
        <v>1276</v>
      </c>
      <c r="J483" s="434" t="s">
        <v>1915</v>
      </c>
      <c r="K483" s="185">
        <v>5</v>
      </c>
      <c r="L483" s="395">
        <v>5</v>
      </c>
      <c r="M483" s="395">
        <v>0</v>
      </c>
      <c r="N483" s="395">
        <v>5</v>
      </c>
      <c r="O483" s="395">
        <v>0</v>
      </c>
      <c r="P483" s="395">
        <v>0</v>
      </c>
      <c r="Q483" s="191">
        <v>1</v>
      </c>
      <c r="R483" s="191">
        <v>40</v>
      </c>
      <c r="S483" s="191">
        <v>135</v>
      </c>
      <c r="T483" s="191">
        <v>1</v>
      </c>
      <c r="U483" s="191">
        <v>12</v>
      </c>
      <c r="V483" s="191">
        <v>60</v>
      </c>
      <c r="W483" s="174" t="s">
        <v>1916</v>
      </c>
      <c r="X483" s="453" t="s">
        <v>1917</v>
      </c>
      <c r="Y483" s="173">
        <v>2022.3</v>
      </c>
      <c r="Z483" s="173">
        <v>2022.12</v>
      </c>
      <c r="AA483" s="442" t="s">
        <v>98</v>
      </c>
      <c r="AB483" s="172" t="s">
        <v>609</v>
      </c>
      <c r="AC483" s="450"/>
    </row>
    <row r="484" s="62" customFormat="1" ht="36" spans="1:29">
      <c r="A484" s="366">
        <v>479</v>
      </c>
      <c r="B484" s="174" t="s">
        <v>1918</v>
      </c>
      <c r="C484" s="171" t="s">
        <v>82</v>
      </c>
      <c r="D484" s="171" t="s">
        <v>156</v>
      </c>
      <c r="E484" s="171" t="s">
        <v>157</v>
      </c>
      <c r="F484" s="173" t="s">
        <v>85</v>
      </c>
      <c r="G484" s="172" t="s">
        <v>95</v>
      </c>
      <c r="H484" s="172" t="s">
        <v>1050</v>
      </c>
      <c r="I484" s="433" t="s">
        <v>1276</v>
      </c>
      <c r="J484" s="434" t="s">
        <v>1919</v>
      </c>
      <c r="K484" s="185">
        <v>25</v>
      </c>
      <c r="L484" s="395">
        <v>25</v>
      </c>
      <c r="M484" s="395">
        <v>0</v>
      </c>
      <c r="N484" s="395">
        <v>25</v>
      </c>
      <c r="O484" s="395">
        <v>0</v>
      </c>
      <c r="P484" s="395">
        <v>0</v>
      </c>
      <c r="Q484" s="191">
        <v>1</v>
      </c>
      <c r="R484" s="191">
        <v>127</v>
      </c>
      <c r="S484" s="191">
        <v>435</v>
      </c>
      <c r="T484" s="191">
        <v>1</v>
      </c>
      <c r="U484" s="191">
        <v>44</v>
      </c>
      <c r="V484" s="191">
        <v>153</v>
      </c>
      <c r="W484" s="174" t="s">
        <v>1920</v>
      </c>
      <c r="X484" s="174" t="s">
        <v>1921</v>
      </c>
      <c r="Y484" s="173">
        <v>2022.3</v>
      </c>
      <c r="Z484" s="173">
        <v>2022.12</v>
      </c>
      <c r="AA484" s="442" t="s">
        <v>98</v>
      </c>
      <c r="AB484" s="172" t="s">
        <v>1050</v>
      </c>
      <c r="AC484" s="450"/>
    </row>
    <row r="485" s="62" customFormat="1" ht="25.5" spans="1:29">
      <c r="A485" s="366">
        <v>480</v>
      </c>
      <c r="B485" s="455" t="s">
        <v>1922</v>
      </c>
      <c r="C485" s="171" t="s">
        <v>82</v>
      </c>
      <c r="D485" s="171" t="s">
        <v>83</v>
      </c>
      <c r="E485" s="171" t="s">
        <v>289</v>
      </c>
      <c r="F485" s="173" t="s">
        <v>85</v>
      </c>
      <c r="G485" s="172" t="s">
        <v>147</v>
      </c>
      <c r="H485" s="172" t="s">
        <v>1923</v>
      </c>
      <c r="I485" s="433" t="s">
        <v>1276</v>
      </c>
      <c r="J485" s="380" t="s">
        <v>1924</v>
      </c>
      <c r="K485" s="185">
        <v>100</v>
      </c>
      <c r="L485" s="395">
        <v>100</v>
      </c>
      <c r="M485" s="395">
        <v>0</v>
      </c>
      <c r="N485" s="395">
        <v>100</v>
      </c>
      <c r="O485" s="395">
        <v>0</v>
      </c>
      <c r="P485" s="395">
        <v>0</v>
      </c>
      <c r="Q485" s="443">
        <v>1</v>
      </c>
      <c r="R485" s="443">
        <v>200</v>
      </c>
      <c r="S485" s="443">
        <v>745</v>
      </c>
      <c r="T485" s="443">
        <v>1</v>
      </c>
      <c r="U485" s="443">
        <v>66</v>
      </c>
      <c r="V485" s="443" t="s">
        <v>1365</v>
      </c>
      <c r="W485" s="434" t="s">
        <v>1925</v>
      </c>
      <c r="X485" s="434" t="s">
        <v>1926</v>
      </c>
      <c r="Y485" s="173">
        <v>2022.3</v>
      </c>
      <c r="Z485" s="173">
        <v>2022.12</v>
      </c>
      <c r="AA485" s="442" t="s">
        <v>98</v>
      </c>
      <c r="AB485" s="172" t="s">
        <v>147</v>
      </c>
      <c r="AC485" s="450"/>
    </row>
    <row r="486" s="62" customFormat="1" ht="24" hidden="1" spans="1:29">
      <c r="A486" s="366">
        <v>481</v>
      </c>
      <c r="B486" s="174" t="s">
        <v>1927</v>
      </c>
      <c r="C486" s="171" t="s">
        <v>483</v>
      </c>
      <c r="D486" s="171" t="s">
        <v>484</v>
      </c>
      <c r="E486" s="171" t="s">
        <v>1890</v>
      </c>
      <c r="F486" s="173" t="s">
        <v>85</v>
      </c>
      <c r="G486" s="172" t="s">
        <v>147</v>
      </c>
      <c r="H486" s="172" t="s">
        <v>1928</v>
      </c>
      <c r="I486" s="433" t="s">
        <v>1276</v>
      </c>
      <c r="J486" s="434" t="s">
        <v>1929</v>
      </c>
      <c r="K486" s="185">
        <v>100</v>
      </c>
      <c r="L486" s="395">
        <v>100</v>
      </c>
      <c r="M486" s="395">
        <v>0</v>
      </c>
      <c r="N486" s="395">
        <v>100</v>
      </c>
      <c r="O486" s="395">
        <v>0</v>
      </c>
      <c r="P486" s="395">
        <v>0</v>
      </c>
      <c r="Q486" s="443">
        <v>1</v>
      </c>
      <c r="R486" s="443">
        <v>265</v>
      </c>
      <c r="S486" s="443">
        <v>938</v>
      </c>
      <c r="T486" s="443">
        <v>1</v>
      </c>
      <c r="U486" s="443">
        <v>65</v>
      </c>
      <c r="V486" s="443">
        <v>218</v>
      </c>
      <c r="W486" s="434" t="s">
        <v>1930</v>
      </c>
      <c r="X486" s="434" t="s">
        <v>1930</v>
      </c>
      <c r="Y486" s="173">
        <v>2022.3</v>
      </c>
      <c r="Z486" s="173">
        <v>2022.12</v>
      </c>
      <c r="AA486" s="402" t="s">
        <v>489</v>
      </c>
      <c r="AB486" s="172" t="s">
        <v>147</v>
      </c>
      <c r="AC486" s="450"/>
    </row>
    <row r="487" s="62" customFormat="1" ht="24" hidden="1" spans="1:29">
      <c r="A487" s="366">
        <v>482</v>
      </c>
      <c r="B487" s="174" t="s">
        <v>1931</v>
      </c>
      <c r="C487" s="171" t="s">
        <v>483</v>
      </c>
      <c r="D487" s="171" t="s">
        <v>484</v>
      </c>
      <c r="E487" s="171" t="s">
        <v>485</v>
      </c>
      <c r="F487" s="173" t="s">
        <v>85</v>
      </c>
      <c r="G487" s="172" t="s">
        <v>147</v>
      </c>
      <c r="H487" s="172" t="s">
        <v>1932</v>
      </c>
      <c r="I487" s="433" t="s">
        <v>1276</v>
      </c>
      <c r="J487" s="380" t="s">
        <v>1933</v>
      </c>
      <c r="K487" s="185">
        <v>100</v>
      </c>
      <c r="L487" s="395">
        <v>100</v>
      </c>
      <c r="M487" s="395">
        <v>0</v>
      </c>
      <c r="N487" s="395">
        <v>100</v>
      </c>
      <c r="O487" s="395">
        <v>0</v>
      </c>
      <c r="P487" s="395">
        <v>0</v>
      </c>
      <c r="Q487" s="443">
        <v>1</v>
      </c>
      <c r="R487" s="443">
        <v>165</v>
      </c>
      <c r="S487" s="443">
        <v>625</v>
      </c>
      <c r="T487" s="443">
        <v>1</v>
      </c>
      <c r="U487" s="443">
        <v>52</v>
      </c>
      <c r="V487" s="443">
        <v>202</v>
      </c>
      <c r="W487" s="434" t="s">
        <v>1934</v>
      </c>
      <c r="X487" s="453" t="s">
        <v>1935</v>
      </c>
      <c r="Y487" s="173">
        <v>2022.3</v>
      </c>
      <c r="Z487" s="173">
        <v>2022.12</v>
      </c>
      <c r="AA487" s="402" t="s">
        <v>489</v>
      </c>
      <c r="AB487" s="172" t="s">
        <v>147</v>
      </c>
      <c r="AC487" s="450"/>
    </row>
    <row r="488" s="62" customFormat="1" ht="24" hidden="1" spans="1:29">
      <c r="A488" s="366">
        <v>483</v>
      </c>
      <c r="B488" s="174" t="s">
        <v>1936</v>
      </c>
      <c r="C488" s="171" t="s">
        <v>483</v>
      </c>
      <c r="D488" s="171" t="s">
        <v>484</v>
      </c>
      <c r="E488" s="171" t="s">
        <v>485</v>
      </c>
      <c r="F488" s="173" t="s">
        <v>85</v>
      </c>
      <c r="G488" s="172" t="s">
        <v>147</v>
      </c>
      <c r="H488" s="172" t="s">
        <v>1937</v>
      </c>
      <c r="I488" s="433" t="s">
        <v>1276</v>
      </c>
      <c r="J488" s="380" t="s">
        <v>1938</v>
      </c>
      <c r="K488" s="185">
        <v>105</v>
      </c>
      <c r="L488" s="395">
        <v>105</v>
      </c>
      <c r="M488" s="395">
        <v>0</v>
      </c>
      <c r="N488" s="395">
        <v>105</v>
      </c>
      <c r="O488" s="395">
        <v>0</v>
      </c>
      <c r="P488" s="395">
        <v>0</v>
      </c>
      <c r="Q488" s="443">
        <v>1</v>
      </c>
      <c r="R488" s="443">
        <v>52</v>
      </c>
      <c r="S488" s="443">
        <v>192</v>
      </c>
      <c r="T488" s="443">
        <v>1</v>
      </c>
      <c r="U488" s="443">
        <v>15</v>
      </c>
      <c r="V488" s="443">
        <v>63</v>
      </c>
      <c r="W488" s="380" t="s">
        <v>1939</v>
      </c>
      <c r="X488" s="380" t="s">
        <v>1940</v>
      </c>
      <c r="Y488" s="173">
        <v>2022.3</v>
      </c>
      <c r="Z488" s="173">
        <v>2022.12</v>
      </c>
      <c r="AA488" s="402" t="s">
        <v>489</v>
      </c>
      <c r="AB488" s="172" t="s">
        <v>147</v>
      </c>
      <c r="AC488" s="450"/>
    </row>
    <row r="489" s="62" customFormat="1" ht="24" hidden="1" spans="1:29">
      <c r="A489" s="366">
        <v>484</v>
      </c>
      <c r="B489" s="174" t="s">
        <v>1941</v>
      </c>
      <c r="C489" s="171" t="s">
        <v>483</v>
      </c>
      <c r="D489" s="171" t="s">
        <v>484</v>
      </c>
      <c r="E489" s="171" t="s">
        <v>485</v>
      </c>
      <c r="F489" s="173" t="s">
        <v>85</v>
      </c>
      <c r="G489" s="172" t="s">
        <v>147</v>
      </c>
      <c r="H489" s="172" t="s">
        <v>1942</v>
      </c>
      <c r="I489" s="433" t="s">
        <v>1276</v>
      </c>
      <c r="J489" s="380" t="s">
        <v>1943</v>
      </c>
      <c r="K489" s="185">
        <v>50</v>
      </c>
      <c r="L489" s="395">
        <v>50</v>
      </c>
      <c r="M489" s="395">
        <v>0</v>
      </c>
      <c r="N489" s="395">
        <v>50</v>
      </c>
      <c r="O489" s="395">
        <v>0</v>
      </c>
      <c r="P489" s="395">
        <v>0</v>
      </c>
      <c r="Q489" s="443">
        <v>1</v>
      </c>
      <c r="R489" s="443">
        <v>166</v>
      </c>
      <c r="S489" s="443">
        <v>567</v>
      </c>
      <c r="T489" s="443">
        <v>1</v>
      </c>
      <c r="U489" s="443">
        <v>32</v>
      </c>
      <c r="V489" s="443" t="s">
        <v>1365</v>
      </c>
      <c r="W489" s="380" t="s">
        <v>1939</v>
      </c>
      <c r="X489" s="434" t="s">
        <v>1944</v>
      </c>
      <c r="Y489" s="173">
        <v>2022.3</v>
      </c>
      <c r="Z489" s="173">
        <v>2022.12</v>
      </c>
      <c r="AA489" s="402" t="s">
        <v>489</v>
      </c>
      <c r="AB489" s="172" t="s">
        <v>147</v>
      </c>
      <c r="AC489" s="450"/>
    </row>
    <row r="490" s="62" customFormat="1" ht="24" hidden="1" spans="1:29">
      <c r="A490" s="366">
        <v>485</v>
      </c>
      <c r="B490" s="174" t="s">
        <v>1945</v>
      </c>
      <c r="C490" s="171" t="s">
        <v>483</v>
      </c>
      <c r="D490" s="171" t="s">
        <v>484</v>
      </c>
      <c r="E490" s="171" t="s">
        <v>485</v>
      </c>
      <c r="F490" s="173" t="s">
        <v>85</v>
      </c>
      <c r="G490" s="172" t="s">
        <v>147</v>
      </c>
      <c r="H490" s="172" t="s">
        <v>394</v>
      </c>
      <c r="I490" s="433" t="s">
        <v>1276</v>
      </c>
      <c r="J490" s="380" t="s">
        <v>1946</v>
      </c>
      <c r="K490" s="185">
        <v>100</v>
      </c>
      <c r="L490" s="395">
        <v>100</v>
      </c>
      <c r="M490" s="395">
        <v>0</v>
      </c>
      <c r="N490" s="395">
        <v>100</v>
      </c>
      <c r="O490" s="395">
        <v>0</v>
      </c>
      <c r="P490" s="395">
        <v>0</v>
      </c>
      <c r="Q490" s="443">
        <v>1</v>
      </c>
      <c r="R490" s="443">
        <v>180</v>
      </c>
      <c r="S490" s="443">
        <v>630</v>
      </c>
      <c r="T490" s="443">
        <v>1</v>
      </c>
      <c r="U490" s="443">
        <v>68</v>
      </c>
      <c r="V490" s="443">
        <v>180</v>
      </c>
      <c r="W490" s="380" t="s">
        <v>1939</v>
      </c>
      <c r="X490" s="380" t="s">
        <v>1947</v>
      </c>
      <c r="Y490" s="173">
        <v>2022.3</v>
      </c>
      <c r="Z490" s="173">
        <v>2022.12</v>
      </c>
      <c r="AA490" s="402" t="s">
        <v>489</v>
      </c>
      <c r="AB490" s="172" t="s">
        <v>147</v>
      </c>
      <c r="AC490" s="450"/>
    </row>
    <row r="491" s="62" customFormat="1" ht="36" hidden="1" spans="1:29">
      <c r="A491" s="366">
        <v>486</v>
      </c>
      <c r="B491" s="174" t="s">
        <v>1948</v>
      </c>
      <c r="C491" s="171" t="s">
        <v>483</v>
      </c>
      <c r="D491" s="171" t="s">
        <v>670</v>
      </c>
      <c r="E491" s="171" t="s">
        <v>671</v>
      </c>
      <c r="F491" s="173" t="s">
        <v>85</v>
      </c>
      <c r="G491" s="172" t="s">
        <v>120</v>
      </c>
      <c r="H491" s="172" t="s">
        <v>1106</v>
      </c>
      <c r="I491" s="433" t="s">
        <v>1276</v>
      </c>
      <c r="J491" s="171" t="s">
        <v>1949</v>
      </c>
      <c r="K491" s="185">
        <v>60</v>
      </c>
      <c r="L491" s="395">
        <v>60</v>
      </c>
      <c r="M491" s="395">
        <v>0</v>
      </c>
      <c r="N491" s="395">
        <v>60</v>
      </c>
      <c r="O491" s="395">
        <v>0</v>
      </c>
      <c r="P491" s="395">
        <v>0</v>
      </c>
      <c r="Q491" s="191">
        <v>1</v>
      </c>
      <c r="R491" s="191">
        <v>653</v>
      </c>
      <c r="S491" s="191">
        <v>1705</v>
      </c>
      <c r="T491" s="191">
        <v>0</v>
      </c>
      <c r="U491" s="191">
        <v>55</v>
      </c>
      <c r="V491" s="191">
        <v>213</v>
      </c>
      <c r="W491" s="192" t="s">
        <v>1182</v>
      </c>
      <c r="X491" s="192" t="s">
        <v>1107</v>
      </c>
      <c r="Y491" s="173">
        <v>2022.3</v>
      </c>
      <c r="Z491" s="173">
        <v>2022.12</v>
      </c>
      <c r="AA491" s="411" t="s">
        <v>120</v>
      </c>
      <c r="AB491" s="172" t="s">
        <v>1106</v>
      </c>
      <c r="AC491" s="450"/>
    </row>
    <row r="492" s="62" customFormat="1" ht="36" hidden="1" spans="1:29">
      <c r="A492" s="366">
        <v>487</v>
      </c>
      <c r="B492" s="174" t="s">
        <v>1950</v>
      </c>
      <c r="C492" s="171" t="s">
        <v>483</v>
      </c>
      <c r="D492" s="171" t="s">
        <v>484</v>
      </c>
      <c r="E492" s="171" t="s">
        <v>485</v>
      </c>
      <c r="F492" s="173" t="s">
        <v>85</v>
      </c>
      <c r="G492" s="435" t="s">
        <v>100</v>
      </c>
      <c r="H492" s="173" t="s">
        <v>358</v>
      </c>
      <c r="I492" s="433" t="s">
        <v>1276</v>
      </c>
      <c r="J492" s="383" t="s">
        <v>1951</v>
      </c>
      <c r="K492" s="185">
        <v>26</v>
      </c>
      <c r="L492" s="395">
        <v>26</v>
      </c>
      <c r="M492" s="395">
        <v>0</v>
      </c>
      <c r="N492" s="395">
        <v>26</v>
      </c>
      <c r="O492" s="395">
        <v>0</v>
      </c>
      <c r="P492" s="395">
        <v>0</v>
      </c>
      <c r="Q492" s="399">
        <v>1</v>
      </c>
      <c r="R492" s="191">
        <v>320</v>
      </c>
      <c r="S492" s="191">
        <v>1300</v>
      </c>
      <c r="T492" s="191">
        <v>1</v>
      </c>
      <c r="U492" s="379">
        <v>79</v>
      </c>
      <c r="V492" s="379">
        <v>203</v>
      </c>
      <c r="W492" s="174" t="s">
        <v>1952</v>
      </c>
      <c r="X492" s="174" t="s">
        <v>796</v>
      </c>
      <c r="Y492" s="173">
        <v>2022.3</v>
      </c>
      <c r="Z492" s="173">
        <v>2022.12</v>
      </c>
      <c r="AA492" s="402" t="s">
        <v>489</v>
      </c>
      <c r="AB492" s="385" t="s">
        <v>358</v>
      </c>
      <c r="AC492" s="450"/>
    </row>
    <row r="493" s="62" customFormat="1" ht="24" hidden="1" spans="1:29">
      <c r="A493" s="366">
        <v>488</v>
      </c>
      <c r="B493" s="174" t="s">
        <v>1953</v>
      </c>
      <c r="C493" s="171" t="s">
        <v>483</v>
      </c>
      <c r="D493" s="171" t="s">
        <v>484</v>
      </c>
      <c r="E493" s="171" t="s">
        <v>485</v>
      </c>
      <c r="F493" s="173" t="s">
        <v>85</v>
      </c>
      <c r="G493" s="435" t="s">
        <v>100</v>
      </c>
      <c r="H493" s="173" t="s">
        <v>494</v>
      </c>
      <c r="I493" s="433" t="s">
        <v>1276</v>
      </c>
      <c r="J493" s="383" t="s">
        <v>1954</v>
      </c>
      <c r="K493" s="185">
        <v>30</v>
      </c>
      <c r="L493" s="395">
        <v>30</v>
      </c>
      <c r="M493" s="395">
        <v>0</v>
      </c>
      <c r="N493" s="395">
        <v>30</v>
      </c>
      <c r="O493" s="395">
        <v>0</v>
      </c>
      <c r="P493" s="395">
        <v>0</v>
      </c>
      <c r="Q493" s="399">
        <v>1</v>
      </c>
      <c r="R493" s="191">
        <v>102</v>
      </c>
      <c r="S493" s="191">
        <v>308</v>
      </c>
      <c r="T493" s="191">
        <v>0</v>
      </c>
      <c r="U493" s="379">
        <v>45</v>
      </c>
      <c r="V493" s="379">
        <v>87</v>
      </c>
      <c r="W493" s="174" t="s">
        <v>1952</v>
      </c>
      <c r="X493" s="174" t="s">
        <v>1955</v>
      </c>
      <c r="Y493" s="173">
        <v>2022.3</v>
      </c>
      <c r="Z493" s="173">
        <v>2022.12</v>
      </c>
      <c r="AA493" s="402" t="s">
        <v>489</v>
      </c>
      <c r="AB493" s="172" t="s">
        <v>494</v>
      </c>
      <c r="AC493" s="450"/>
    </row>
    <row r="494" s="62" customFormat="1" ht="36" spans="1:29">
      <c r="A494" s="366">
        <v>489</v>
      </c>
      <c r="B494" s="174" t="s">
        <v>1956</v>
      </c>
      <c r="C494" s="171" t="s">
        <v>483</v>
      </c>
      <c r="D494" s="171" t="s">
        <v>484</v>
      </c>
      <c r="E494" s="171" t="s">
        <v>485</v>
      </c>
      <c r="F494" s="173" t="s">
        <v>85</v>
      </c>
      <c r="G494" s="435" t="s">
        <v>100</v>
      </c>
      <c r="H494" s="173" t="s">
        <v>1957</v>
      </c>
      <c r="I494" s="433" t="s">
        <v>1276</v>
      </c>
      <c r="J494" s="383" t="s">
        <v>1958</v>
      </c>
      <c r="K494" s="185">
        <v>22</v>
      </c>
      <c r="L494" s="395">
        <v>22</v>
      </c>
      <c r="M494" s="395">
        <v>0</v>
      </c>
      <c r="N494" s="395">
        <v>22</v>
      </c>
      <c r="O494" s="395">
        <v>0</v>
      </c>
      <c r="P494" s="395">
        <v>0</v>
      </c>
      <c r="Q494" s="399">
        <v>1</v>
      </c>
      <c r="R494" s="191">
        <v>345</v>
      </c>
      <c r="S494" s="191">
        <v>816</v>
      </c>
      <c r="T494" s="191">
        <v>1</v>
      </c>
      <c r="U494" s="379">
        <v>105</v>
      </c>
      <c r="V494" s="379">
        <v>387</v>
      </c>
      <c r="W494" s="192" t="s">
        <v>1959</v>
      </c>
      <c r="X494" s="192" t="s">
        <v>1960</v>
      </c>
      <c r="Y494" s="173">
        <v>2022.3</v>
      </c>
      <c r="Z494" s="173">
        <v>2022.12</v>
      </c>
      <c r="AA494" s="442" t="s">
        <v>98</v>
      </c>
      <c r="AB494" s="172" t="s">
        <v>1961</v>
      </c>
      <c r="AC494" s="450"/>
    </row>
    <row r="495" s="62" customFormat="1" ht="24" hidden="1" spans="1:29">
      <c r="A495" s="366">
        <v>490</v>
      </c>
      <c r="B495" s="174" t="s">
        <v>1962</v>
      </c>
      <c r="C495" s="171" t="s">
        <v>483</v>
      </c>
      <c r="D495" s="171" t="s">
        <v>484</v>
      </c>
      <c r="E495" s="171" t="s">
        <v>485</v>
      </c>
      <c r="F495" s="173" t="s">
        <v>85</v>
      </c>
      <c r="G495" s="435" t="s">
        <v>100</v>
      </c>
      <c r="H495" s="173" t="s">
        <v>1963</v>
      </c>
      <c r="I495" s="433" t="s">
        <v>1276</v>
      </c>
      <c r="J495" s="383" t="s">
        <v>1964</v>
      </c>
      <c r="K495" s="185">
        <v>21.2</v>
      </c>
      <c r="L495" s="395">
        <v>21.2</v>
      </c>
      <c r="M495" s="395">
        <v>0</v>
      </c>
      <c r="N495" s="395">
        <v>21.2</v>
      </c>
      <c r="O495" s="395">
        <v>0</v>
      </c>
      <c r="P495" s="395">
        <v>0</v>
      </c>
      <c r="Q495" s="399">
        <v>1</v>
      </c>
      <c r="R495" s="191">
        <v>876</v>
      </c>
      <c r="S495" s="191">
        <v>3245</v>
      </c>
      <c r="T495" s="191">
        <v>1</v>
      </c>
      <c r="U495" s="379">
        <v>215</v>
      </c>
      <c r="V495" s="379">
        <v>701</v>
      </c>
      <c r="W495" s="192" t="s">
        <v>1965</v>
      </c>
      <c r="X495" s="192" t="s">
        <v>1966</v>
      </c>
      <c r="Y495" s="173">
        <v>2022.3</v>
      </c>
      <c r="Z495" s="173">
        <v>2022.12</v>
      </c>
      <c r="AA495" s="402" t="s">
        <v>489</v>
      </c>
      <c r="AB495" s="172" t="s">
        <v>1963</v>
      </c>
      <c r="AC495" s="450"/>
    </row>
    <row r="496" s="62" customFormat="1" ht="24" hidden="1" spans="1:29">
      <c r="A496" s="366">
        <v>491</v>
      </c>
      <c r="B496" s="174" t="s">
        <v>1967</v>
      </c>
      <c r="C496" s="171" t="s">
        <v>483</v>
      </c>
      <c r="D496" s="171" t="s">
        <v>484</v>
      </c>
      <c r="E496" s="171" t="s">
        <v>485</v>
      </c>
      <c r="F496" s="173" t="s">
        <v>85</v>
      </c>
      <c r="G496" s="435" t="s">
        <v>100</v>
      </c>
      <c r="H496" s="173" t="s">
        <v>382</v>
      </c>
      <c r="I496" s="433" t="s">
        <v>1276</v>
      </c>
      <c r="J496" s="397" t="s">
        <v>1968</v>
      </c>
      <c r="K496" s="185">
        <v>30</v>
      </c>
      <c r="L496" s="395">
        <v>30</v>
      </c>
      <c r="M496" s="395">
        <v>0</v>
      </c>
      <c r="N496" s="395">
        <v>30</v>
      </c>
      <c r="O496" s="395">
        <v>0</v>
      </c>
      <c r="P496" s="395">
        <v>0</v>
      </c>
      <c r="Q496" s="399">
        <v>1</v>
      </c>
      <c r="R496" s="191">
        <v>515</v>
      </c>
      <c r="S496" s="191">
        <v>1748</v>
      </c>
      <c r="T496" s="191">
        <v>0</v>
      </c>
      <c r="U496" s="379">
        <v>95</v>
      </c>
      <c r="V496" s="379">
        <v>275</v>
      </c>
      <c r="W496" s="174" t="s">
        <v>1969</v>
      </c>
      <c r="X496" s="192" t="s">
        <v>1966</v>
      </c>
      <c r="Y496" s="173">
        <v>2022.3</v>
      </c>
      <c r="Z496" s="173">
        <v>2022.12</v>
      </c>
      <c r="AA496" s="402" t="s">
        <v>489</v>
      </c>
      <c r="AB496" s="172" t="s">
        <v>382</v>
      </c>
      <c r="AC496" s="450"/>
    </row>
    <row r="497" s="62" customFormat="1" ht="36" spans="1:29">
      <c r="A497" s="366">
        <v>492</v>
      </c>
      <c r="B497" s="174" t="s">
        <v>1970</v>
      </c>
      <c r="C497" s="171" t="s">
        <v>82</v>
      </c>
      <c r="D497" s="171" t="s">
        <v>156</v>
      </c>
      <c r="E497" s="171" t="s">
        <v>157</v>
      </c>
      <c r="F497" s="173" t="s">
        <v>85</v>
      </c>
      <c r="G497" s="435" t="s">
        <v>100</v>
      </c>
      <c r="H497" s="172" t="s">
        <v>158</v>
      </c>
      <c r="I497" s="433" t="s">
        <v>1276</v>
      </c>
      <c r="J497" s="383" t="s">
        <v>1971</v>
      </c>
      <c r="K497" s="185">
        <v>30</v>
      </c>
      <c r="L497" s="395">
        <v>30</v>
      </c>
      <c r="M497" s="395">
        <v>0</v>
      </c>
      <c r="N497" s="395">
        <v>30</v>
      </c>
      <c r="O497" s="395">
        <v>0</v>
      </c>
      <c r="P497" s="395">
        <v>0</v>
      </c>
      <c r="Q497" s="399">
        <v>7</v>
      </c>
      <c r="R497" s="191">
        <v>1299</v>
      </c>
      <c r="S497" s="191">
        <v>4499</v>
      </c>
      <c r="T497" s="191">
        <v>5</v>
      </c>
      <c r="U497" s="379">
        <v>316</v>
      </c>
      <c r="V497" s="191">
        <v>953</v>
      </c>
      <c r="W497" s="192" t="s">
        <v>1972</v>
      </c>
      <c r="X497" s="192" t="s">
        <v>1973</v>
      </c>
      <c r="Y497" s="173">
        <v>2022.3</v>
      </c>
      <c r="Z497" s="173">
        <v>2022.12</v>
      </c>
      <c r="AA497" s="442" t="s">
        <v>98</v>
      </c>
      <c r="AB497" s="454" t="s">
        <v>100</v>
      </c>
      <c r="AC497" s="450"/>
    </row>
    <row r="498" s="62" customFormat="1" ht="24" hidden="1" spans="1:29">
      <c r="A498" s="366">
        <v>493</v>
      </c>
      <c r="B498" s="174" t="s">
        <v>1974</v>
      </c>
      <c r="C498" s="171" t="s">
        <v>82</v>
      </c>
      <c r="D498" s="171" t="s">
        <v>156</v>
      </c>
      <c r="E498" s="171" t="s">
        <v>1064</v>
      </c>
      <c r="F498" s="173" t="s">
        <v>85</v>
      </c>
      <c r="G498" s="435" t="s">
        <v>100</v>
      </c>
      <c r="H498" s="172" t="s">
        <v>158</v>
      </c>
      <c r="I498" s="433" t="s">
        <v>1276</v>
      </c>
      <c r="J498" s="383" t="s">
        <v>1975</v>
      </c>
      <c r="K498" s="185">
        <v>58</v>
      </c>
      <c r="L498" s="395">
        <v>58</v>
      </c>
      <c r="M498" s="395">
        <v>0</v>
      </c>
      <c r="N498" s="395">
        <v>58</v>
      </c>
      <c r="O498" s="395">
        <v>0</v>
      </c>
      <c r="P498" s="395">
        <v>0</v>
      </c>
      <c r="Q498" s="399">
        <v>7</v>
      </c>
      <c r="R498" s="191">
        <v>1185</v>
      </c>
      <c r="S498" s="191">
        <v>4226</v>
      </c>
      <c r="T498" s="191">
        <v>5</v>
      </c>
      <c r="U498" s="379">
        <v>270</v>
      </c>
      <c r="V498" s="191">
        <v>858</v>
      </c>
      <c r="W498" s="192" t="s">
        <v>1615</v>
      </c>
      <c r="X498" s="192" t="s">
        <v>1976</v>
      </c>
      <c r="Y498" s="173">
        <v>2022.3</v>
      </c>
      <c r="Z498" s="173">
        <v>2022.12</v>
      </c>
      <c r="AA498" s="172" t="s">
        <v>208</v>
      </c>
      <c r="AB498" s="172" t="s">
        <v>1977</v>
      </c>
      <c r="AC498" s="450"/>
    </row>
    <row r="499" s="62" customFormat="1" ht="36" spans="1:29">
      <c r="A499" s="366">
        <v>494</v>
      </c>
      <c r="B499" s="174" t="s">
        <v>1978</v>
      </c>
      <c r="C499" s="171" t="s">
        <v>82</v>
      </c>
      <c r="D499" s="171" t="s">
        <v>156</v>
      </c>
      <c r="E499" s="171" t="s">
        <v>157</v>
      </c>
      <c r="F499" s="173" t="s">
        <v>85</v>
      </c>
      <c r="G499" s="435" t="s">
        <v>100</v>
      </c>
      <c r="H499" s="172" t="s">
        <v>1957</v>
      </c>
      <c r="I499" s="433" t="s">
        <v>1276</v>
      </c>
      <c r="J499" s="397" t="s">
        <v>1979</v>
      </c>
      <c r="K499" s="185">
        <v>26</v>
      </c>
      <c r="L499" s="395">
        <v>26</v>
      </c>
      <c r="M499" s="395">
        <v>0</v>
      </c>
      <c r="N499" s="395">
        <v>26</v>
      </c>
      <c r="O499" s="395">
        <v>0</v>
      </c>
      <c r="P499" s="395">
        <v>0</v>
      </c>
      <c r="Q499" s="399">
        <v>1</v>
      </c>
      <c r="R499" s="191">
        <v>225</v>
      </c>
      <c r="S499" s="191">
        <v>653</v>
      </c>
      <c r="T499" s="191">
        <v>1</v>
      </c>
      <c r="U499" s="379">
        <v>38</v>
      </c>
      <c r="V499" s="379">
        <v>108</v>
      </c>
      <c r="W499" s="174" t="s">
        <v>1920</v>
      </c>
      <c r="X499" s="192" t="s">
        <v>1980</v>
      </c>
      <c r="Y499" s="173">
        <v>2022.3</v>
      </c>
      <c r="Z499" s="173">
        <v>2022.12</v>
      </c>
      <c r="AA499" s="442" t="s">
        <v>98</v>
      </c>
      <c r="AB499" s="172" t="s">
        <v>1961</v>
      </c>
      <c r="AC499" s="450"/>
    </row>
    <row r="500" s="62" customFormat="1" ht="36" spans="1:29">
      <c r="A500" s="366">
        <v>495</v>
      </c>
      <c r="B500" s="174" t="s">
        <v>1981</v>
      </c>
      <c r="C500" s="171" t="s">
        <v>82</v>
      </c>
      <c r="D500" s="171" t="s">
        <v>156</v>
      </c>
      <c r="E500" s="171" t="s">
        <v>157</v>
      </c>
      <c r="F500" s="173" t="s">
        <v>85</v>
      </c>
      <c r="G500" s="435" t="s">
        <v>100</v>
      </c>
      <c r="H500" s="172" t="s">
        <v>382</v>
      </c>
      <c r="I500" s="433" t="s">
        <v>1276</v>
      </c>
      <c r="J500" s="174" t="s">
        <v>1982</v>
      </c>
      <c r="K500" s="185">
        <v>25</v>
      </c>
      <c r="L500" s="395">
        <v>25</v>
      </c>
      <c r="M500" s="395">
        <v>0</v>
      </c>
      <c r="N500" s="395">
        <v>25</v>
      </c>
      <c r="O500" s="395">
        <v>0</v>
      </c>
      <c r="P500" s="395">
        <v>0</v>
      </c>
      <c r="Q500" s="399">
        <v>1</v>
      </c>
      <c r="R500" s="191">
        <v>68</v>
      </c>
      <c r="S500" s="191">
        <v>265</v>
      </c>
      <c r="T500" s="191">
        <v>0</v>
      </c>
      <c r="U500" s="379">
        <v>12</v>
      </c>
      <c r="V500" s="379">
        <v>34</v>
      </c>
      <c r="W500" s="192" t="s">
        <v>1983</v>
      </c>
      <c r="X500" s="192" t="s">
        <v>1984</v>
      </c>
      <c r="Y500" s="173">
        <v>2022.3</v>
      </c>
      <c r="Z500" s="173">
        <v>2022.12</v>
      </c>
      <c r="AA500" s="442" t="s">
        <v>98</v>
      </c>
      <c r="AB500" s="172" t="s">
        <v>382</v>
      </c>
      <c r="AC500" s="450"/>
    </row>
    <row r="501" s="62" customFormat="1" ht="36" spans="1:29">
      <c r="A501" s="366">
        <v>496</v>
      </c>
      <c r="B501" s="174" t="s">
        <v>1985</v>
      </c>
      <c r="C501" s="171" t="s">
        <v>82</v>
      </c>
      <c r="D501" s="171" t="s">
        <v>156</v>
      </c>
      <c r="E501" s="171" t="s">
        <v>157</v>
      </c>
      <c r="F501" s="173" t="s">
        <v>85</v>
      </c>
      <c r="G501" s="368" t="s">
        <v>100</v>
      </c>
      <c r="H501" s="172" t="s">
        <v>1977</v>
      </c>
      <c r="I501" s="433" t="s">
        <v>1276</v>
      </c>
      <c r="J501" s="383" t="s">
        <v>1986</v>
      </c>
      <c r="K501" s="185">
        <v>23.4</v>
      </c>
      <c r="L501" s="395">
        <v>23.4</v>
      </c>
      <c r="M501" s="395">
        <v>0</v>
      </c>
      <c r="N501" s="395">
        <v>23.4</v>
      </c>
      <c r="O501" s="395">
        <v>0</v>
      </c>
      <c r="P501" s="395">
        <v>0</v>
      </c>
      <c r="Q501" s="399">
        <v>1</v>
      </c>
      <c r="R501" s="191">
        <v>250</v>
      </c>
      <c r="S501" s="191">
        <v>1000</v>
      </c>
      <c r="T501" s="191">
        <v>1</v>
      </c>
      <c r="U501" s="379">
        <v>35</v>
      </c>
      <c r="V501" s="191">
        <v>138</v>
      </c>
      <c r="W501" s="192" t="s">
        <v>1987</v>
      </c>
      <c r="X501" s="192" t="s">
        <v>1980</v>
      </c>
      <c r="Y501" s="173">
        <v>2022.3</v>
      </c>
      <c r="Z501" s="173">
        <v>2022.12</v>
      </c>
      <c r="AA501" s="442" t="s">
        <v>98</v>
      </c>
      <c r="AB501" s="172" t="s">
        <v>1977</v>
      </c>
      <c r="AC501" s="450"/>
    </row>
    <row r="502" s="62" customFormat="1" ht="36" spans="1:29">
      <c r="A502" s="366">
        <v>497</v>
      </c>
      <c r="B502" s="174" t="s">
        <v>1988</v>
      </c>
      <c r="C502" s="171" t="s">
        <v>82</v>
      </c>
      <c r="D502" s="171" t="s">
        <v>156</v>
      </c>
      <c r="E502" s="171" t="s">
        <v>157</v>
      </c>
      <c r="F502" s="173" t="s">
        <v>85</v>
      </c>
      <c r="G502" s="368" t="s">
        <v>100</v>
      </c>
      <c r="H502" s="172" t="s">
        <v>358</v>
      </c>
      <c r="I502" s="433" t="s">
        <v>1276</v>
      </c>
      <c r="J502" s="383" t="s">
        <v>1989</v>
      </c>
      <c r="K502" s="185">
        <v>24</v>
      </c>
      <c r="L502" s="395">
        <v>24</v>
      </c>
      <c r="M502" s="395">
        <v>0</v>
      </c>
      <c r="N502" s="395">
        <v>24</v>
      </c>
      <c r="O502" s="395">
        <v>0</v>
      </c>
      <c r="P502" s="395">
        <v>0</v>
      </c>
      <c r="Q502" s="399">
        <v>1</v>
      </c>
      <c r="R502" s="191">
        <v>627</v>
      </c>
      <c r="S502" s="191">
        <v>1948</v>
      </c>
      <c r="T502" s="191">
        <v>1</v>
      </c>
      <c r="U502" s="379">
        <v>145</v>
      </c>
      <c r="V502" s="379">
        <v>436</v>
      </c>
      <c r="W502" s="174" t="s">
        <v>1990</v>
      </c>
      <c r="X502" s="174" t="s">
        <v>792</v>
      </c>
      <c r="Y502" s="173">
        <v>2022.3</v>
      </c>
      <c r="Z502" s="173">
        <v>2022.12</v>
      </c>
      <c r="AA502" s="442" t="s">
        <v>98</v>
      </c>
      <c r="AB502" s="390" t="s">
        <v>358</v>
      </c>
      <c r="AC502" s="450"/>
    </row>
    <row r="503" s="62" customFormat="1" ht="72" spans="1:29">
      <c r="A503" s="366">
        <v>498</v>
      </c>
      <c r="B503" s="174" t="s">
        <v>1991</v>
      </c>
      <c r="C503" s="171" t="s">
        <v>82</v>
      </c>
      <c r="D503" s="171" t="s">
        <v>156</v>
      </c>
      <c r="E503" s="171" t="s">
        <v>157</v>
      </c>
      <c r="F503" s="173" t="s">
        <v>85</v>
      </c>
      <c r="G503" s="368" t="s">
        <v>100</v>
      </c>
      <c r="H503" s="172" t="s">
        <v>1121</v>
      </c>
      <c r="I503" s="433" t="s">
        <v>1276</v>
      </c>
      <c r="J503" s="383" t="s">
        <v>1992</v>
      </c>
      <c r="K503" s="185">
        <v>30</v>
      </c>
      <c r="L503" s="395">
        <v>30</v>
      </c>
      <c r="M503" s="395">
        <v>0</v>
      </c>
      <c r="N503" s="395">
        <v>30</v>
      </c>
      <c r="O503" s="395">
        <v>0</v>
      </c>
      <c r="P503" s="395">
        <v>0</v>
      </c>
      <c r="Q503" s="399">
        <v>1</v>
      </c>
      <c r="R503" s="191">
        <v>155</v>
      </c>
      <c r="S503" s="191">
        <v>646</v>
      </c>
      <c r="T503" s="191">
        <v>0</v>
      </c>
      <c r="U503" s="379">
        <v>50</v>
      </c>
      <c r="V503" s="379">
        <v>115</v>
      </c>
      <c r="W503" s="192" t="s">
        <v>1993</v>
      </c>
      <c r="X503" s="192" t="s">
        <v>1994</v>
      </c>
      <c r="Y503" s="173">
        <v>2022.3</v>
      </c>
      <c r="Z503" s="173">
        <v>2022.12</v>
      </c>
      <c r="AA503" s="442" t="s">
        <v>98</v>
      </c>
      <c r="AB503" s="172" t="s">
        <v>1121</v>
      </c>
      <c r="AC503" s="450"/>
    </row>
    <row r="504" s="62" customFormat="1" ht="24" spans="1:29">
      <c r="A504" s="366">
        <v>499</v>
      </c>
      <c r="B504" s="174" t="s">
        <v>1995</v>
      </c>
      <c r="C504" s="171" t="s">
        <v>82</v>
      </c>
      <c r="D504" s="171" t="s">
        <v>83</v>
      </c>
      <c r="E504" s="171" t="s">
        <v>289</v>
      </c>
      <c r="F504" s="173" t="s">
        <v>85</v>
      </c>
      <c r="G504" s="435" t="s">
        <v>104</v>
      </c>
      <c r="H504" s="172" t="s">
        <v>665</v>
      </c>
      <c r="I504" s="433" t="s">
        <v>1276</v>
      </c>
      <c r="J504" s="174" t="s">
        <v>1996</v>
      </c>
      <c r="K504" s="185">
        <v>30</v>
      </c>
      <c r="L504" s="395">
        <v>30</v>
      </c>
      <c r="M504" s="395">
        <v>0</v>
      </c>
      <c r="N504" s="395">
        <v>30</v>
      </c>
      <c r="O504" s="395">
        <v>0</v>
      </c>
      <c r="P504" s="395">
        <v>0</v>
      </c>
      <c r="Q504" s="191">
        <v>1</v>
      </c>
      <c r="R504" s="191">
        <v>436</v>
      </c>
      <c r="S504" s="191">
        <v>1739</v>
      </c>
      <c r="T504" s="191">
        <v>1</v>
      </c>
      <c r="U504" s="191">
        <v>104</v>
      </c>
      <c r="V504" s="191">
        <v>446</v>
      </c>
      <c r="W504" s="174" t="s">
        <v>1997</v>
      </c>
      <c r="X504" s="192" t="s">
        <v>1994</v>
      </c>
      <c r="Y504" s="191">
        <v>2022.1</v>
      </c>
      <c r="Z504" s="191">
        <v>2022.12</v>
      </c>
      <c r="AA504" s="442" t="s">
        <v>98</v>
      </c>
      <c r="AB504" s="172" t="s">
        <v>665</v>
      </c>
      <c r="AC504" s="450"/>
    </row>
    <row r="505" s="62" customFormat="1" ht="24" hidden="1" spans="1:29">
      <c r="A505" s="366">
        <v>500</v>
      </c>
      <c r="B505" s="174" t="s">
        <v>1998</v>
      </c>
      <c r="C505" s="171" t="s">
        <v>82</v>
      </c>
      <c r="D505" s="171" t="s">
        <v>83</v>
      </c>
      <c r="E505" s="171" t="s">
        <v>289</v>
      </c>
      <c r="F505" s="173" t="s">
        <v>85</v>
      </c>
      <c r="G505" s="435" t="s">
        <v>104</v>
      </c>
      <c r="H505" s="172" t="s">
        <v>1999</v>
      </c>
      <c r="I505" s="433" t="s">
        <v>1276</v>
      </c>
      <c r="J505" s="174" t="s">
        <v>2000</v>
      </c>
      <c r="K505" s="185">
        <v>25</v>
      </c>
      <c r="L505" s="395">
        <v>25</v>
      </c>
      <c r="M505" s="395">
        <v>0</v>
      </c>
      <c r="N505" s="395">
        <v>25</v>
      </c>
      <c r="O505" s="395">
        <v>0</v>
      </c>
      <c r="P505" s="395">
        <v>0</v>
      </c>
      <c r="Q505" s="191">
        <v>1</v>
      </c>
      <c r="R505" s="191">
        <v>198</v>
      </c>
      <c r="S505" s="191">
        <v>763</v>
      </c>
      <c r="T505" s="191">
        <v>1</v>
      </c>
      <c r="U505" s="191">
        <v>15</v>
      </c>
      <c r="V505" s="191">
        <v>191</v>
      </c>
      <c r="W505" s="174" t="s">
        <v>1997</v>
      </c>
      <c r="X505" s="192" t="s">
        <v>2001</v>
      </c>
      <c r="Y505" s="191">
        <v>2022.1</v>
      </c>
      <c r="Z505" s="191">
        <v>2022.12</v>
      </c>
      <c r="AA505" s="172" t="s">
        <v>208</v>
      </c>
      <c r="AB505" s="172" t="s">
        <v>2002</v>
      </c>
      <c r="AC505" s="450"/>
    </row>
    <row r="506" s="62" customFormat="1" ht="24" spans="1:29">
      <c r="A506" s="366">
        <v>501</v>
      </c>
      <c r="B506" s="174" t="s">
        <v>2003</v>
      </c>
      <c r="C506" s="171" t="s">
        <v>82</v>
      </c>
      <c r="D506" s="171" t="s">
        <v>83</v>
      </c>
      <c r="E506" s="171" t="s">
        <v>289</v>
      </c>
      <c r="F506" s="173" t="s">
        <v>85</v>
      </c>
      <c r="G506" s="435" t="s">
        <v>104</v>
      </c>
      <c r="H506" s="172" t="s">
        <v>2004</v>
      </c>
      <c r="I506" s="433" t="s">
        <v>1276</v>
      </c>
      <c r="J506" s="174" t="s">
        <v>2005</v>
      </c>
      <c r="K506" s="185">
        <v>30</v>
      </c>
      <c r="L506" s="395">
        <v>30</v>
      </c>
      <c r="M506" s="395">
        <v>0</v>
      </c>
      <c r="N506" s="395">
        <v>30</v>
      </c>
      <c r="O506" s="395">
        <v>0</v>
      </c>
      <c r="P506" s="395">
        <v>0</v>
      </c>
      <c r="Q506" s="191">
        <v>1</v>
      </c>
      <c r="R506" s="191">
        <v>578</v>
      </c>
      <c r="S506" s="191">
        <v>2115</v>
      </c>
      <c r="T506" s="191">
        <v>1</v>
      </c>
      <c r="U506" s="191">
        <v>70</v>
      </c>
      <c r="V506" s="191">
        <v>271</v>
      </c>
      <c r="W506" s="174" t="s">
        <v>1997</v>
      </c>
      <c r="X506" s="192" t="s">
        <v>2006</v>
      </c>
      <c r="Y506" s="191">
        <v>2022.1</v>
      </c>
      <c r="Z506" s="191">
        <v>2022.12</v>
      </c>
      <c r="AA506" s="442" t="s">
        <v>98</v>
      </c>
      <c r="AB506" s="172" t="s">
        <v>2004</v>
      </c>
      <c r="AC506" s="450"/>
    </row>
    <row r="507" s="62" customFormat="1" ht="24" hidden="1" spans="1:29">
      <c r="A507" s="366">
        <v>502</v>
      </c>
      <c r="B507" s="174" t="s">
        <v>2007</v>
      </c>
      <c r="C507" s="171" t="s">
        <v>82</v>
      </c>
      <c r="D507" s="171" t="s">
        <v>83</v>
      </c>
      <c r="E507" s="171" t="s">
        <v>289</v>
      </c>
      <c r="F507" s="173" t="s">
        <v>85</v>
      </c>
      <c r="G507" s="435" t="s">
        <v>104</v>
      </c>
      <c r="H507" s="172" t="s">
        <v>486</v>
      </c>
      <c r="I507" s="433" t="s">
        <v>1276</v>
      </c>
      <c r="J507" s="174" t="s">
        <v>2008</v>
      </c>
      <c r="K507" s="185">
        <v>30</v>
      </c>
      <c r="L507" s="395">
        <v>30</v>
      </c>
      <c r="M507" s="395">
        <v>0</v>
      </c>
      <c r="N507" s="395">
        <v>30</v>
      </c>
      <c r="O507" s="395">
        <v>0</v>
      </c>
      <c r="P507" s="395">
        <v>0</v>
      </c>
      <c r="Q507" s="191">
        <v>1</v>
      </c>
      <c r="R507" s="191">
        <v>261</v>
      </c>
      <c r="S507" s="191">
        <v>1021</v>
      </c>
      <c r="T507" s="191">
        <v>1</v>
      </c>
      <c r="U507" s="191">
        <v>67</v>
      </c>
      <c r="V507" s="191">
        <v>271</v>
      </c>
      <c r="W507" s="174" t="s">
        <v>1997</v>
      </c>
      <c r="X507" s="192" t="s">
        <v>2009</v>
      </c>
      <c r="Y507" s="191">
        <v>2022.1</v>
      </c>
      <c r="Z507" s="191">
        <v>2022.12</v>
      </c>
      <c r="AA507" s="172" t="s">
        <v>208</v>
      </c>
      <c r="AB507" s="172" t="s">
        <v>486</v>
      </c>
      <c r="AC507" s="450"/>
    </row>
    <row r="508" s="62" customFormat="1" ht="36" spans="1:29">
      <c r="A508" s="366">
        <v>503</v>
      </c>
      <c r="B508" s="174" t="s">
        <v>2010</v>
      </c>
      <c r="C508" s="171" t="s">
        <v>82</v>
      </c>
      <c r="D508" s="171" t="s">
        <v>156</v>
      </c>
      <c r="E508" s="171" t="s">
        <v>157</v>
      </c>
      <c r="F508" s="173" t="s">
        <v>85</v>
      </c>
      <c r="G508" s="435" t="s">
        <v>104</v>
      </c>
      <c r="H508" s="172" t="s">
        <v>701</v>
      </c>
      <c r="I508" s="433" t="s">
        <v>1276</v>
      </c>
      <c r="J508" s="174" t="s">
        <v>2011</v>
      </c>
      <c r="K508" s="185">
        <v>30</v>
      </c>
      <c r="L508" s="395">
        <v>30</v>
      </c>
      <c r="M508" s="395">
        <v>0</v>
      </c>
      <c r="N508" s="395">
        <v>30</v>
      </c>
      <c r="O508" s="395">
        <v>0</v>
      </c>
      <c r="P508" s="395">
        <v>0</v>
      </c>
      <c r="Q508" s="191">
        <v>1</v>
      </c>
      <c r="R508" s="191">
        <v>409</v>
      </c>
      <c r="S508" s="191">
        <v>1474</v>
      </c>
      <c r="T508" s="191">
        <v>1</v>
      </c>
      <c r="U508" s="191">
        <v>87</v>
      </c>
      <c r="V508" s="191">
        <v>374</v>
      </c>
      <c r="W508" s="192" t="s">
        <v>2012</v>
      </c>
      <c r="X508" s="174" t="s">
        <v>2013</v>
      </c>
      <c r="Y508" s="191">
        <v>2022.1</v>
      </c>
      <c r="Z508" s="191">
        <v>2022.12</v>
      </c>
      <c r="AA508" s="442" t="s">
        <v>98</v>
      </c>
      <c r="AB508" s="172" t="s">
        <v>701</v>
      </c>
      <c r="AC508" s="450"/>
    </row>
    <row r="509" s="62" customFormat="1" ht="24" hidden="1" spans="1:29">
      <c r="A509" s="366">
        <v>504</v>
      </c>
      <c r="B509" s="174" t="s">
        <v>2014</v>
      </c>
      <c r="C509" s="171" t="s">
        <v>483</v>
      </c>
      <c r="D509" s="171" t="s">
        <v>484</v>
      </c>
      <c r="E509" s="171" t="s">
        <v>485</v>
      </c>
      <c r="F509" s="173" t="s">
        <v>85</v>
      </c>
      <c r="G509" s="435" t="s">
        <v>104</v>
      </c>
      <c r="H509" s="172" t="s">
        <v>486</v>
      </c>
      <c r="I509" s="433" t="s">
        <v>1276</v>
      </c>
      <c r="J509" s="174" t="s">
        <v>2015</v>
      </c>
      <c r="K509" s="185">
        <v>36</v>
      </c>
      <c r="L509" s="395">
        <v>36</v>
      </c>
      <c r="M509" s="395">
        <v>0</v>
      </c>
      <c r="N509" s="395">
        <v>36</v>
      </c>
      <c r="O509" s="395">
        <v>0</v>
      </c>
      <c r="P509" s="395">
        <v>0</v>
      </c>
      <c r="Q509" s="191">
        <v>1</v>
      </c>
      <c r="R509" s="191">
        <v>261</v>
      </c>
      <c r="S509" s="191">
        <v>1021</v>
      </c>
      <c r="T509" s="191">
        <v>1</v>
      </c>
      <c r="U509" s="191">
        <v>67</v>
      </c>
      <c r="V509" s="191">
        <v>271</v>
      </c>
      <c r="W509" s="174" t="s">
        <v>1468</v>
      </c>
      <c r="X509" s="174" t="s">
        <v>2016</v>
      </c>
      <c r="Y509" s="191">
        <v>2022.1</v>
      </c>
      <c r="Z509" s="191">
        <v>2022.12</v>
      </c>
      <c r="AA509" s="172" t="s">
        <v>489</v>
      </c>
      <c r="AB509" s="172" t="s">
        <v>486</v>
      </c>
      <c r="AC509" s="450"/>
    </row>
    <row r="510" s="62" customFormat="1" ht="24" hidden="1" spans="1:29">
      <c r="A510" s="366">
        <v>505</v>
      </c>
      <c r="B510" s="174" t="s">
        <v>2017</v>
      </c>
      <c r="C510" s="171" t="s">
        <v>483</v>
      </c>
      <c r="D510" s="171" t="s">
        <v>484</v>
      </c>
      <c r="E510" s="171" t="s">
        <v>485</v>
      </c>
      <c r="F510" s="173" t="s">
        <v>85</v>
      </c>
      <c r="G510" s="435" t="s">
        <v>104</v>
      </c>
      <c r="H510" s="172" t="s">
        <v>2018</v>
      </c>
      <c r="I510" s="433" t="s">
        <v>1276</v>
      </c>
      <c r="J510" s="174" t="s">
        <v>2019</v>
      </c>
      <c r="K510" s="185">
        <v>70</v>
      </c>
      <c r="L510" s="395">
        <v>70</v>
      </c>
      <c r="M510" s="395">
        <v>0</v>
      </c>
      <c r="N510" s="395">
        <v>70</v>
      </c>
      <c r="O510" s="395">
        <v>0</v>
      </c>
      <c r="P510" s="395">
        <v>0</v>
      </c>
      <c r="Q510" s="191">
        <v>1</v>
      </c>
      <c r="R510" s="191">
        <v>280</v>
      </c>
      <c r="S510" s="191">
        <v>830</v>
      </c>
      <c r="T510" s="191">
        <v>1</v>
      </c>
      <c r="U510" s="191">
        <v>107</v>
      </c>
      <c r="V510" s="191">
        <v>456</v>
      </c>
      <c r="W510" s="174" t="s">
        <v>1468</v>
      </c>
      <c r="X510" s="174" t="s">
        <v>2016</v>
      </c>
      <c r="Y510" s="191">
        <v>2022.1</v>
      </c>
      <c r="Z510" s="191">
        <v>2022.12</v>
      </c>
      <c r="AA510" s="172" t="s">
        <v>489</v>
      </c>
      <c r="AB510" s="172" t="s">
        <v>2018</v>
      </c>
      <c r="AC510" s="450"/>
    </row>
    <row r="511" s="62" customFormat="1" ht="36" hidden="1" spans="1:29">
      <c r="A511" s="366">
        <v>506</v>
      </c>
      <c r="B511" s="174" t="s">
        <v>2020</v>
      </c>
      <c r="C511" s="171" t="s">
        <v>483</v>
      </c>
      <c r="D511" s="171" t="s">
        <v>484</v>
      </c>
      <c r="E511" s="171" t="s">
        <v>485</v>
      </c>
      <c r="F511" s="173" t="s">
        <v>85</v>
      </c>
      <c r="G511" s="435" t="s">
        <v>104</v>
      </c>
      <c r="H511" s="172" t="s">
        <v>701</v>
      </c>
      <c r="I511" s="433" t="s">
        <v>1276</v>
      </c>
      <c r="J511" s="174" t="s">
        <v>2021</v>
      </c>
      <c r="K511" s="185">
        <v>60</v>
      </c>
      <c r="L511" s="395">
        <v>60</v>
      </c>
      <c r="M511" s="395">
        <v>0</v>
      </c>
      <c r="N511" s="395">
        <v>60</v>
      </c>
      <c r="O511" s="395">
        <v>0</v>
      </c>
      <c r="P511" s="395">
        <v>0</v>
      </c>
      <c r="Q511" s="191">
        <v>1</v>
      </c>
      <c r="R511" s="191">
        <v>409</v>
      </c>
      <c r="S511" s="191">
        <v>1474</v>
      </c>
      <c r="T511" s="191">
        <v>1</v>
      </c>
      <c r="U511" s="191">
        <v>87</v>
      </c>
      <c r="V511" s="191">
        <v>374</v>
      </c>
      <c r="W511" s="192" t="s">
        <v>2012</v>
      </c>
      <c r="X511" s="174" t="s">
        <v>2013</v>
      </c>
      <c r="Y511" s="191">
        <v>2022.1</v>
      </c>
      <c r="Z511" s="191">
        <v>2022.12</v>
      </c>
      <c r="AA511" s="172" t="s">
        <v>489</v>
      </c>
      <c r="AB511" s="172" t="s">
        <v>701</v>
      </c>
      <c r="AC511" s="450"/>
    </row>
    <row r="512" s="62" customFormat="1" ht="24" hidden="1" spans="1:29">
      <c r="A512" s="366">
        <v>507</v>
      </c>
      <c r="B512" s="174" t="s">
        <v>2022</v>
      </c>
      <c r="C512" s="171" t="s">
        <v>483</v>
      </c>
      <c r="D512" s="171" t="s">
        <v>484</v>
      </c>
      <c r="E512" s="171" t="s">
        <v>485</v>
      </c>
      <c r="F512" s="173" t="s">
        <v>85</v>
      </c>
      <c r="G512" s="435" t="s">
        <v>104</v>
      </c>
      <c r="H512" s="172" t="s">
        <v>1999</v>
      </c>
      <c r="I512" s="433" t="s">
        <v>1276</v>
      </c>
      <c r="J512" s="174" t="s">
        <v>2023</v>
      </c>
      <c r="K512" s="185">
        <v>40</v>
      </c>
      <c r="L512" s="395">
        <v>40</v>
      </c>
      <c r="M512" s="395">
        <v>0</v>
      </c>
      <c r="N512" s="395">
        <v>40</v>
      </c>
      <c r="O512" s="395">
        <v>0</v>
      </c>
      <c r="P512" s="395">
        <v>0</v>
      </c>
      <c r="Q512" s="191">
        <v>1</v>
      </c>
      <c r="R512" s="191">
        <v>198</v>
      </c>
      <c r="S512" s="191">
        <v>763</v>
      </c>
      <c r="T512" s="191">
        <v>1</v>
      </c>
      <c r="U512" s="191">
        <v>15</v>
      </c>
      <c r="V512" s="191">
        <v>191</v>
      </c>
      <c r="W512" s="174" t="s">
        <v>1468</v>
      </c>
      <c r="X512" s="174" t="s">
        <v>2016</v>
      </c>
      <c r="Y512" s="191">
        <v>2022.1</v>
      </c>
      <c r="Z512" s="191">
        <v>2022.12</v>
      </c>
      <c r="AA512" s="172" t="s">
        <v>208</v>
      </c>
      <c r="AB512" s="172" t="s">
        <v>2002</v>
      </c>
      <c r="AC512" s="450"/>
    </row>
    <row r="513" s="62" customFormat="1" ht="24" hidden="1" spans="1:29">
      <c r="A513" s="366">
        <v>508</v>
      </c>
      <c r="B513" s="174" t="s">
        <v>2024</v>
      </c>
      <c r="C513" s="171" t="s">
        <v>483</v>
      </c>
      <c r="D513" s="171" t="s">
        <v>484</v>
      </c>
      <c r="E513" s="171" t="s">
        <v>485</v>
      </c>
      <c r="F513" s="173" t="s">
        <v>85</v>
      </c>
      <c r="G513" s="435" t="s">
        <v>104</v>
      </c>
      <c r="H513" s="172" t="s">
        <v>696</v>
      </c>
      <c r="I513" s="433" t="s">
        <v>1276</v>
      </c>
      <c r="J513" s="383" t="s">
        <v>2025</v>
      </c>
      <c r="K513" s="185">
        <v>50</v>
      </c>
      <c r="L513" s="395">
        <v>50</v>
      </c>
      <c r="M513" s="395">
        <v>0</v>
      </c>
      <c r="N513" s="395">
        <v>50</v>
      </c>
      <c r="O513" s="395">
        <v>0</v>
      </c>
      <c r="P513" s="395">
        <v>0</v>
      </c>
      <c r="Q513" s="191">
        <v>1</v>
      </c>
      <c r="R513" s="191">
        <v>446</v>
      </c>
      <c r="S513" s="191">
        <v>1708</v>
      </c>
      <c r="T513" s="191">
        <v>1</v>
      </c>
      <c r="U513" s="191">
        <v>306</v>
      </c>
      <c r="V513" s="191">
        <v>700</v>
      </c>
      <c r="W513" s="174" t="s">
        <v>2026</v>
      </c>
      <c r="X513" s="174" t="s">
        <v>2016</v>
      </c>
      <c r="Y513" s="191">
        <v>2022.1</v>
      </c>
      <c r="Z513" s="191">
        <v>2022.12</v>
      </c>
      <c r="AA513" s="402" t="s">
        <v>489</v>
      </c>
      <c r="AB513" s="173" t="s">
        <v>696</v>
      </c>
      <c r="AC513" s="450"/>
    </row>
    <row r="514" s="62" customFormat="1" ht="36" hidden="1" spans="1:29">
      <c r="A514" s="366">
        <v>509</v>
      </c>
      <c r="B514" s="174" t="s">
        <v>2027</v>
      </c>
      <c r="C514" s="171" t="s">
        <v>483</v>
      </c>
      <c r="D514" s="171" t="s">
        <v>484</v>
      </c>
      <c r="E514" s="171" t="s">
        <v>485</v>
      </c>
      <c r="F514" s="173" t="s">
        <v>85</v>
      </c>
      <c r="G514" s="435" t="s">
        <v>104</v>
      </c>
      <c r="H514" s="172" t="s">
        <v>2028</v>
      </c>
      <c r="I514" s="433" t="s">
        <v>1276</v>
      </c>
      <c r="J514" s="174" t="s">
        <v>2029</v>
      </c>
      <c r="K514" s="185">
        <v>35</v>
      </c>
      <c r="L514" s="395">
        <v>35</v>
      </c>
      <c r="M514" s="395">
        <v>0</v>
      </c>
      <c r="N514" s="395">
        <v>35</v>
      </c>
      <c r="O514" s="395">
        <v>0</v>
      </c>
      <c r="P514" s="395">
        <v>0</v>
      </c>
      <c r="Q514" s="191">
        <v>1</v>
      </c>
      <c r="R514" s="191">
        <v>350</v>
      </c>
      <c r="S514" s="191">
        <v>1268</v>
      </c>
      <c r="T514" s="191">
        <v>1</v>
      </c>
      <c r="U514" s="191">
        <v>55</v>
      </c>
      <c r="V514" s="191">
        <v>207</v>
      </c>
      <c r="W514" s="174" t="s">
        <v>1468</v>
      </c>
      <c r="X514" s="174" t="s">
        <v>2016</v>
      </c>
      <c r="Y514" s="191">
        <v>2022.1</v>
      </c>
      <c r="Z514" s="191">
        <v>2022.12</v>
      </c>
      <c r="AA514" s="402" t="s">
        <v>489</v>
      </c>
      <c r="AB514" s="411" t="s">
        <v>2028</v>
      </c>
      <c r="AC514" s="450"/>
    </row>
    <row r="515" s="62" customFormat="1" ht="60" hidden="1" spans="1:29">
      <c r="A515" s="366">
        <v>510</v>
      </c>
      <c r="B515" s="174" t="s">
        <v>2030</v>
      </c>
      <c r="C515" s="171" t="s">
        <v>483</v>
      </c>
      <c r="D515" s="171" t="s">
        <v>484</v>
      </c>
      <c r="E515" s="171" t="s">
        <v>485</v>
      </c>
      <c r="F515" s="173" t="s">
        <v>85</v>
      </c>
      <c r="G515" s="435" t="s">
        <v>104</v>
      </c>
      <c r="H515" s="172" t="s">
        <v>2004</v>
      </c>
      <c r="I515" s="433" t="s">
        <v>1276</v>
      </c>
      <c r="J515" s="174" t="s">
        <v>2031</v>
      </c>
      <c r="K515" s="185">
        <v>80</v>
      </c>
      <c r="L515" s="395">
        <v>80</v>
      </c>
      <c r="M515" s="395">
        <v>0</v>
      </c>
      <c r="N515" s="395">
        <v>80</v>
      </c>
      <c r="O515" s="395">
        <v>0</v>
      </c>
      <c r="P515" s="395">
        <v>0</v>
      </c>
      <c r="Q515" s="191">
        <v>1</v>
      </c>
      <c r="R515" s="191">
        <v>578</v>
      </c>
      <c r="S515" s="191">
        <v>2115</v>
      </c>
      <c r="T515" s="191">
        <v>1</v>
      </c>
      <c r="U515" s="191">
        <v>70</v>
      </c>
      <c r="V515" s="191">
        <v>271</v>
      </c>
      <c r="W515" s="174" t="s">
        <v>1468</v>
      </c>
      <c r="X515" s="174" t="s">
        <v>2016</v>
      </c>
      <c r="Y515" s="191">
        <v>2022.1</v>
      </c>
      <c r="Z515" s="191">
        <v>2022.12</v>
      </c>
      <c r="AA515" s="172" t="s">
        <v>489</v>
      </c>
      <c r="AB515" s="172" t="s">
        <v>2004</v>
      </c>
      <c r="AC515" s="450"/>
    </row>
    <row r="516" s="62" customFormat="1" ht="36" spans="1:29">
      <c r="A516" s="366">
        <v>511</v>
      </c>
      <c r="B516" s="174" t="s">
        <v>2032</v>
      </c>
      <c r="C516" s="171" t="s">
        <v>82</v>
      </c>
      <c r="D516" s="171" t="s">
        <v>156</v>
      </c>
      <c r="E516" s="171" t="s">
        <v>157</v>
      </c>
      <c r="F516" s="173" t="s">
        <v>85</v>
      </c>
      <c r="G516" s="435" t="s">
        <v>104</v>
      </c>
      <c r="H516" s="172" t="s">
        <v>844</v>
      </c>
      <c r="I516" s="433" t="s">
        <v>1276</v>
      </c>
      <c r="J516" s="174" t="s">
        <v>2033</v>
      </c>
      <c r="K516" s="185">
        <v>30</v>
      </c>
      <c r="L516" s="395">
        <v>30</v>
      </c>
      <c r="M516" s="395">
        <v>0</v>
      </c>
      <c r="N516" s="395">
        <v>30</v>
      </c>
      <c r="O516" s="395">
        <v>0</v>
      </c>
      <c r="P516" s="395">
        <v>0</v>
      </c>
      <c r="Q516" s="191">
        <v>1</v>
      </c>
      <c r="R516" s="191">
        <v>513</v>
      </c>
      <c r="S516" s="191">
        <v>2070</v>
      </c>
      <c r="T516" s="191">
        <v>1</v>
      </c>
      <c r="U516" s="191">
        <v>110</v>
      </c>
      <c r="V516" s="191">
        <v>478</v>
      </c>
      <c r="W516" s="174" t="s">
        <v>1920</v>
      </c>
      <c r="X516" s="174" t="s">
        <v>2016</v>
      </c>
      <c r="Y516" s="191">
        <v>2022.1</v>
      </c>
      <c r="Z516" s="191">
        <v>2022.12</v>
      </c>
      <c r="AA516" s="442" t="s">
        <v>98</v>
      </c>
      <c r="AB516" s="172" t="s">
        <v>844</v>
      </c>
      <c r="AC516" s="450"/>
    </row>
    <row r="517" s="62" customFormat="1" ht="24" hidden="1" spans="1:29">
      <c r="A517" s="366">
        <v>512</v>
      </c>
      <c r="B517" s="174" t="s">
        <v>2034</v>
      </c>
      <c r="C517" s="171" t="s">
        <v>483</v>
      </c>
      <c r="D517" s="171" t="s">
        <v>484</v>
      </c>
      <c r="E517" s="171"/>
      <c r="F517" s="173" t="s">
        <v>85</v>
      </c>
      <c r="G517" s="435" t="s">
        <v>104</v>
      </c>
      <c r="H517" s="172" t="s">
        <v>844</v>
      </c>
      <c r="I517" s="433" t="s">
        <v>1276</v>
      </c>
      <c r="J517" s="174" t="s">
        <v>2035</v>
      </c>
      <c r="K517" s="185">
        <v>50</v>
      </c>
      <c r="L517" s="395">
        <v>50</v>
      </c>
      <c r="M517" s="395">
        <v>0</v>
      </c>
      <c r="N517" s="395">
        <v>50</v>
      </c>
      <c r="O517" s="395">
        <v>0</v>
      </c>
      <c r="P517" s="395">
        <v>0</v>
      </c>
      <c r="Q517" s="191">
        <v>1</v>
      </c>
      <c r="R517" s="191">
        <v>513</v>
      </c>
      <c r="S517" s="191">
        <v>2070</v>
      </c>
      <c r="T517" s="191">
        <v>1</v>
      </c>
      <c r="U517" s="191">
        <v>110</v>
      </c>
      <c r="V517" s="191">
        <v>478</v>
      </c>
      <c r="W517" s="174" t="s">
        <v>2036</v>
      </c>
      <c r="X517" s="174" t="s">
        <v>2016</v>
      </c>
      <c r="Y517" s="191">
        <v>2022.1</v>
      </c>
      <c r="Z517" s="191">
        <v>2022.12</v>
      </c>
      <c r="AA517" s="402" t="s">
        <v>489</v>
      </c>
      <c r="AB517" s="172" t="s">
        <v>844</v>
      </c>
      <c r="AC517" s="450"/>
    </row>
    <row r="518" s="62" customFormat="1" ht="24" hidden="1" spans="1:29">
      <c r="A518" s="366">
        <v>513</v>
      </c>
      <c r="B518" s="174" t="s">
        <v>2037</v>
      </c>
      <c r="C518" s="171" t="s">
        <v>483</v>
      </c>
      <c r="D518" s="171" t="s">
        <v>484</v>
      </c>
      <c r="E518" s="171"/>
      <c r="F518" s="173" t="s">
        <v>85</v>
      </c>
      <c r="G518" s="435" t="s">
        <v>104</v>
      </c>
      <c r="H518" s="172" t="s">
        <v>665</v>
      </c>
      <c r="I518" s="433" t="s">
        <v>1276</v>
      </c>
      <c r="J518" s="174" t="s">
        <v>2038</v>
      </c>
      <c r="K518" s="185">
        <v>80</v>
      </c>
      <c r="L518" s="395">
        <v>80</v>
      </c>
      <c r="M518" s="395">
        <v>0</v>
      </c>
      <c r="N518" s="395">
        <v>80</v>
      </c>
      <c r="O518" s="395">
        <v>0</v>
      </c>
      <c r="P518" s="395">
        <v>0</v>
      </c>
      <c r="Q518" s="191">
        <v>1</v>
      </c>
      <c r="R518" s="191">
        <v>436</v>
      </c>
      <c r="S518" s="191">
        <v>1739</v>
      </c>
      <c r="T518" s="191">
        <v>1</v>
      </c>
      <c r="U518" s="191">
        <v>104</v>
      </c>
      <c r="V518" s="191">
        <v>446</v>
      </c>
      <c r="W518" s="171" t="s">
        <v>674</v>
      </c>
      <c r="X518" s="174" t="s">
        <v>2016</v>
      </c>
      <c r="Y518" s="191">
        <v>2022.1</v>
      </c>
      <c r="Z518" s="191">
        <v>2022.12</v>
      </c>
      <c r="AA518" s="172" t="s">
        <v>646</v>
      </c>
      <c r="AB518" s="172" t="s">
        <v>665</v>
      </c>
      <c r="AC518" s="450"/>
    </row>
    <row r="519" s="62" customFormat="1" ht="36" hidden="1" spans="1:29">
      <c r="A519" s="366">
        <v>514</v>
      </c>
      <c r="B519" s="174" t="s">
        <v>2039</v>
      </c>
      <c r="C519" s="171" t="s">
        <v>483</v>
      </c>
      <c r="D519" s="171" t="s">
        <v>484</v>
      </c>
      <c r="E519" s="171" t="s">
        <v>485</v>
      </c>
      <c r="F519" s="173" t="s">
        <v>85</v>
      </c>
      <c r="G519" s="368" t="s">
        <v>132</v>
      </c>
      <c r="H519" s="172" t="s">
        <v>1112</v>
      </c>
      <c r="I519" s="433" t="s">
        <v>1276</v>
      </c>
      <c r="J519" s="380" t="s">
        <v>2040</v>
      </c>
      <c r="K519" s="185">
        <v>40</v>
      </c>
      <c r="L519" s="395">
        <v>40</v>
      </c>
      <c r="M519" s="395">
        <v>0</v>
      </c>
      <c r="N519" s="395">
        <v>40</v>
      </c>
      <c r="O519" s="395">
        <v>0</v>
      </c>
      <c r="P519" s="395">
        <v>0</v>
      </c>
      <c r="Q519" s="447">
        <v>1</v>
      </c>
      <c r="R519" s="452" t="s">
        <v>2041</v>
      </c>
      <c r="S519" s="447">
        <v>2411</v>
      </c>
      <c r="T519" s="447">
        <v>1</v>
      </c>
      <c r="U519" s="443">
        <v>105</v>
      </c>
      <c r="V519" s="443">
        <v>309</v>
      </c>
      <c r="W519" s="434" t="s">
        <v>2042</v>
      </c>
      <c r="X519" s="453" t="s">
        <v>2043</v>
      </c>
      <c r="Y519" s="172">
        <v>2022.4</v>
      </c>
      <c r="Z519" s="173">
        <v>2022.12</v>
      </c>
      <c r="AA519" s="402" t="s">
        <v>489</v>
      </c>
      <c r="AB519" s="450" t="s">
        <v>132</v>
      </c>
      <c r="AC519" s="450"/>
    </row>
    <row r="520" s="62" customFormat="1" ht="24" hidden="1" spans="1:29">
      <c r="A520" s="366">
        <v>515</v>
      </c>
      <c r="B520" s="174" t="s">
        <v>2044</v>
      </c>
      <c r="C520" s="171" t="s">
        <v>483</v>
      </c>
      <c r="D520" s="171" t="s">
        <v>484</v>
      </c>
      <c r="E520" s="171" t="s">
        <v>485</v>
      </c>
      <c r="F520" s="173" t="s">
        <v>85</v>
      </c>
      <c r="G520" s="435" t="s">
        <v>132</v>
      </c>
      <c r="H520" s="172" t="s">
        <v>2045</v>
      </c>
      <c r="I520" s="433" t="s">
        <v>1276</v>
      </c>
      <c r="J520" s="380" t="s">
        <v>2046</v>
      </c>
      <c r="K520" s="185">
        <v>50</v>
      </c>
      <c r="L520" s="395">
        <v>50</v>
      </c>
      <c r="M520" s="395">
        <v>0</v>
      </c>
      <c r="N520" s="395">
        <v>50</v>
      </c>
      <c r="O520" s="395">
        <v>0</v>
      </c>
      <c r="P520" s="395">
        <v>0</v>
      </c>
      <c r="Q520" s="447">
        <v>1</v>
      </c>
      <c r="R520" s="452" t="s">
        <v>2047</v>
      </c>
      <c r="S520" s="443">
        <v>1706</v>
      </c>
      <c r="T520" s="447">
        <v>1</v>
      </c>
      <c r="U520" s="443">
        <v>85</v>
      </c>
      <c r="V520" s="443">
        <v>258</v>
      </c>
      <c r="W520" s="434" t="s">
        <v>2042</v>
      </c>
      <c r="X520" s="380" t="s">
        <v>2048</v>
      </c>
      <c r="Y520" s="172">
        <v>2022.4</v>
      </c>
      <c r="Z520" s="173">
        <v>2022.12</v>
      </c>
      <c r="AA520" s="402" t="s">
        <v>489</v>
      </c>
      <c r="AB520" s="450" t="s">
        <v>132</v>
      </c>
      <c r="AC520" s="450"/>
    </row>
    <row r="521" s="62" customFormat="1" ht="36" hidden="1" spans="1:29">
      <c r="A521" s="366">
        <v>516</v>
      </c>
      <c r="B521" s="174" t="s">
        <v>2049</v>
      </c>
      <c r="C521" s="171" t="s">
        <v>483</v>
      </c>
      <c r="D521" s="171" t="s">
        <v>484</v>
      </c>
      <c r="E521" s="171" t="s">
        <v>485</v>
      </c>
      <c r="F521" s="173" t="s">
        <v>85</v>
      </c>
      <c r="G521" s="368" t="s">
        <v>132</v>
      </c>
      <c r="H521" s="172" t="s">
        <v>2050</v>
      </c>
      <c r="I521" s="433" t="s">
        <v>1276</v>
      </c>
      <c r="J521" s="380" t="s">
        <v>2051</v>
      </c>
      <c r="K521" s="185">
        <v>22</v>
      </c>
      <c r="L521" s="395">
        <v>22</v>
      </c>
      <c r="M521" s="395">
        <v>0</v>
      </c>
      <c r="N521" s="395">
        <v>22</v>
      </c>
      <c r="O521" s="395">
        <v>0</v>
      </c>
      <c r="P521" s="395">
        <v>0</v>
      </c>
      <c r="Q521" s="447">
        <v>1</v>
      </c>
      <c r="R521" s="452" t="s">
        <v>2052</v>
      </c>
      <c r="S521" s="443">
        <v>1499</v>
      </c>
      <c r="T521" s="447">
        <v>1</v>
      </c>
      <c r="U521" s="443">
        <v>58</v>
      </c>
      <c r="V521" s="443">
        <v>180</v>
      </c>
      <c r="W521" s="453" t="s">
        <v>2053</v>
      </c>
      <c r="X521" s="380" t="s">
        <v>2054</v>
      </c>
      <c r="Y521" s="172">
        <v>2022.4</v>
      </c>
      <c r="Z521" s="173">
        <v>2022.12</v>
      </c>
      <c r="AA521" s="402" t="s">
        <v>489</v>
      </c>
      <c r="AB521" s="450" t="s">
        <v>132</v>
      </c>
      <c r="AC521" s="450"/>
    </row>
    <row r="522" s="62" customFormat="1" ht="24" hidden="1" spans="1:29">
      <c r="A522" s="366">
        <v>517</v>
      </c>
      <c r="B522" s="174" t="s">
        <v>2055</v>
      </c>
      <c r="C522" s="171" t="s">
        <v>483</v>
      </c>
      <c r="D522" s="171" t="s">
        <v>484</v>
      </c>
      <c r="E522" s="171" t="s">
        <v>485</v>
      </c>
      <c r="F522" s="173" t="s">
        <v>85</v>
      </c>
      <c r="G522" s="368" t="s">
        <v>132</v>
      </c>
      <c r="H522" s="172" t="s">
        <v>1112</v>
      </c>
      <c r="I522" s="433" t="s">
        <v>1276</v>
      </c>
      <c r="J522" s="380" t="s">
        <v>2056</v>
      </c>
      <c r="K522" s="185">
        <v>40</v>
      </c>
      <c r="L522" s="395">
        <v>40</v>
      </c>
      <c r="M522" s="395">
        <v>0</v>
      </c>
      <c r="N522" s="395">
        <v>40</v>
      </c>
      <c r="O522" s="395">
        <v>0</v>
      </c>
      <c r="P522" s="395">
        <v>0</v>
      </c>
      <c r="Q522" s="447">
        <v>1</v>
      </c>
      <c r="R522" s="452" t="s">
        <v>2041</v>
      </c>
      <c r="S522" s="447">
        <v>2411</v>
      </c>
      <c r="T522" s="447">
        <v>1</v>
      </c>
      <c r="U522" s="443">
        <v>105</v>
      </c>
      <c r="V522" s="443">
        <v>309</v>
      </c>
      <c r="W522" s="434" t="s">
        <v>2042</v>
      </c>
      <c r="X522" s="453" t="s">
        <v>2043</v>
      </c>
      <c r="Y522" s="172">
        <v>2022.4</v>
      </c>
      <c r="Z522" s="173">
        <v>2022.12</v>
      </c>
      <c r="AA522" s="402" t="s">
        <v>489</v>
      </c>
      <c r="AB522" s="450" t="s">
        <v>132</v>
      </c>
      <c r="AC522" s="450"/>
    </row>
    <row r="523" s="62" customFormat="1" ht="36" hidden="1" spans="1:29">
      <c r="A523" s="366">
        <v>518</v>
      </c>
      <c r="B523" s="174" t="s">
        <v>2057</v>
      </c>
      <c r="C523" s="171" t="s">
        <v>483</v>
      </c>
      <c r="D523" s="171" t="s">
        <v>484</v>
      </c>
      <c r="E523" s="171" t="s">
        <v>485</v>
      </c>
      <c r="F523" s="173" t="s">
        <v>85</v>
      </c>
      <c r="G523" s="435" t="s">
        <v>132</v>
      </c>
      <c r="H523" s="172" t="s">
        <v>2045</v>
      </c>
      <c r="I523" s="433" t="s">
        <v>1276</v>
      </c>
      <c r="J523" s="380" t="s">
        <v>2058</v>
      </c>
      <c r="K523" s="185">
        <v>100</v>
      </c>
      <c r="L523" s="395">
        <v>100</v>
      </c>
      <c r="M523" s="395">
        <v>0</v>
      </c>
      <c r="N523" s="395">
        <v>100</v>
      </c>
      <c r="O523" s="395">
        <v>0</v>
      </c>
      <c r="P523" s="395">
        <v>0</v>
      </c>
      <c r="Q523" s="447">
        <v>1</v>
      </c>
      <c r="R523" s="452" t="s">
        <v>2047</v>
      </c>
      <c r="S523" s="443">
        <v>1706</v>
      </c>
      <c r="T523" s="447">
        <v>1</v>
      </c>
      <c r="U523" s="443">
        <v>85</v>
      </c>
      <c r="V523" s="443">
        <v>258</v>
      </c>
      <c r="W523" s="434" t="s">
        <v>2042</v>
      </c>
      <c r="X523" s="380" t="s">
        <v>2048</v>
      </c>
      <c r="Y523" s="172">
        <v>2022.4</v>
      </c>
      <c r="Z523" s="173">
        <v>2022.12</v>
      </c>
      <c r="AA523" s="402" t="s">
        <v>489</v>
      </c>
      <c r="AB523" s="450" t="s">
        <v>132</v>
      </c>
      <c r="AC523" s="450"/>
    </row>
    <row r="524" s="62" customFormat="1" ht="36" hidden="1" spans="1:29">
      <c r="A524" s="366">
        <v>519</v>
      </c>
      <c r="B524" s="174" t="s">
        <v>2059</v>
      </c>
      <c r="C524" s="171" t="s">
        <v>483</v>
      </c>
      <c r="D524" s="171" t="s">
        <v>484</v>
      </c>
      <c r="E524" s="171" t="s">
        <v>485</v>
      </c>
      <c r="F524" s="173" t="s">
        <v>85</v>
      </c>
      <c r="G524" s="368" t="s">
        <v>132</v>
      </c>
      <c r="H524" s="172" t="s">
        <v>761</v>
      </c>
      <c r="I524" s="433" t="s">
        <v>1276</v>
      </c>
      <c r="J524" s="380" t="s">
        <v>2060</v>
      </c>
      <c r="K524" s="185">
        <v>180</v>
      </c>
      <c r="L524" s="395">
        <v>180</v>
      </c>
      <c r="M524" s="395">
        <v>0</v>
      </c>
      <c r="N524" s="395">
        <v>180</v>
      </c>
      <c r="O524" s="395">
        <v>0</v>
      </c>
      <c r="P524" s="395">
        <v>0</v>
      </c>
      <c r="Q524" s="447">
        <v>1</v>
      </c>
      <c r="R524" s="452" t="s">
        <v>2061</v>
      </c>
      <c r="S524" s="447">
        <v>1028</v>
      </c>
      <c r="T524" s="447">
        <v>1</v>
      </c>
      <c r="U524" s="443">
        <v>75</v>
      </c>
      <c r="V524" s="443">
        <v>216</v>
      </c>
      <c r="W524" s="434" t="s">
        <v>2042</v>
      </c>
      <c r="X524" s="453" t="s">
        <v>2062</v>
      </c>
      <c r="Y524" s="172">
        <v>2022.4</v>
      </c>
      <c r="Z524" s="173">
        <v>2022.12</v>
      </c>
      <c r="AA524" s="402" t="s">
        <v>489</v>
      </c>
      <c r="AB524" s="450" t="s">
        <v>132</v>
      </c>
      <c r="AC524" s="450"/>
    </row>
    <row r="525" s="62" customFormat="1" ht="36" hidden="1" spans="1:29">
      <c r="A525" s="366">
        <v>520</v>
      </c>
      <c r="B525" s="174" t="s">
        <v>2063</v>
      </c>
      <c r="C525" s="171" t="s">
        <v>483</v>
      </c>
      <c r="D525" s="171" t="s">
        <v>484</v>
      </c>
      <c r="E525" s="171" t="s">
        <v>485</v>
      </c>
      <c r="F525" s="173" t="s">
        <v>85</v>
      </c>
      <c r="G525" s="368" t="s">
        <v>132</v>
      </c>
      <c r="H525" s="172" t="s">
        <v>378</v>
      </c>
      <c r="I525" s="433" t="s">
        <v>1276</v>
      </c>
      <c r="J525" s="380" t="s">
        <v>2064</v>
      </c>
      <c r="K525" s="185">
        <v>230</v>
      </c>
      <c r="L525" s="395">
        <v>230</v>
      </c>
      <c r="M525" s="395">
        <v>0</v>
      </c>
      <c r="N525" s="395">
        <v>230</v>
      </c>
      <c r="O525" s="395">
        <v>0</v>
      </c>
      <c r="P525" s="395">
        <v>0</v>
      </c>
      <c r="Q525" s="447">
        <v>1</v>
      </c>
      <c r="R525" s="452" t="s">
        <v>2065</v>
      </c>
      <c r="S525" s="447">
        <v>465</v>
      </c>
      <c r="T525" s="447">
        <v>1</v>
      </c>
      <c r="U525" s="443">
        <v>29</v>
      </c>
      <c r="V525" s="443">
        <v>86</v>
      </c>
      <c r="W525" s="434" t="s">
        <v>2042</v>
      </c>
      <c r="X525" s="453" t="s">
        <v>2066</v>
      </c>
      <c r="Y525" s="172">
        <v>2022.4</v>
      </c>
      <c r="Z525" s="173">
        <v>2022.12</v>
      </c>
      <c r="AA525" s="402" t="s">
        <v>489</v>
      </c>
      <c r="AB525" s="450" t="s">
        <v>132</v>
      </c>
      <c r="AC525" s="450"/>
    </row>
    <row r="526" s="62" customFormat="1" ht="24" hidden="1" spans="1:29">
      <c r="A526" s="366">
        <v>521</v>
      </c>
      <c r="B526" s="174" t="s">
        <v>2067</v>
      </c>
      <c r="C526" s="171" t="s">
        <v>483</v>
      </c>
      <c r="D526" s="171" t="s">
        <v>484</v>
      </c>
      <c r="E526" s="171" t="s">
        <v>485</v>
      </c>
      <c r="F526" s="173" t="s">
        <v>85</v>
      </c>
      <c r="G526" s="368" t="s">
        <v>132</v>
      </c>
      <c r="H526" s="172" t="s">
        <v>761</v>
      </c>
      <c r="I526" s="433" t="s">
        <v>1276</v>
      </c>
      <c r="J526" s="380" t="s">
        <v>2068</v>
      </c>
      <c r="K526" s="185">
        <v>60</v>
      </c>
      <c r="L526" s="395">
        <v>60</v>
      </c>
      <c r="M526" s="395">
        <v>0</v>
      </c>
      <c r="N526" s="395">
        <v>60</v>
      </c>
      <c r="O526" s="395">
        <v>0</v>
      </c>
      <c r="P526" s="395">
        <v>0</v>
      </c>
      <c r="Q526" s="447">
        <v>1</v>
      </c>
      <c r="R526" s="452" t="s">
        <v>2069</v>
      </c>
      <c r="S526" s="447">
        <v>588</v>
      </c>
      <c r="T526" s="447">
        <v>1</v>
      </c>
      <c r="U526" s="443">
        <v>13</v>
      </c>
      <c r="V526" s="443">
        <v>62</v>
      </c>
      <c r="W526" s="434" t="s">
        <v>2042</v>
      </c>
      <c r="X526" s="453" t="s">
        <v>2070</v>
      </c>
      <c r="Y526" s="172">
        <v>2022.4</v>
      </c>
      <c r="Z526" s="173">
        <v>2022.12</v>
      </c>
      <c r="AA526" s="402" t="s">
        <v>489</v>
      </c>
      <c r="AB526" s="450" t="s">
        <v>132</v>
      </c>
      <c r="AC526" s="450"/>
    </row>
    <row r="527" s="62" customFormat="1" ht="24" hidden="1" spans="1:29">
      <c r="A527" s="366">
        <v>522</v>
      </c>
      <c r="B527" s="174" t="s">
        <v>2071</v>
      </c>
      <c r="C527" s="171" t="s">
        <v>483</v>
      </c>
      <c r="D527" s="171" t="s">
        <v>484</v>
      </c>
      <c r="E527" s="171" t="s">
        <v>485</v>
      </c>
      <c r="F527" s="173" t="s">
        <v>85</v>
      </c>
      <c r="G527" s="368" t="s">
        <v>132</v>
      </c>
      <c r="H527" s="172" t="s">
        <v>761</v>
      </c>
      <c r="I527" s="433" t="s">
        <v>1276</v>
      </c>
      <c r="J527" s="380" t="s">
        <v>2072</v>
      </c>
      <c r="K527" s="185">
        <v>54</v>
      </c>
      <c r="L527" s="395">
        <v>54</v>
      </c>
      <c r="M527" s="395">
        <v>0</v>
      </c>
      <c r="N527" s="395">
        <v>54</v>
      </c>
      <c r="O527" s="395">
        <v>0</v>
      </c>
      <c r="P527" s="395">
        <v>0</v>
      </c>
      <c r="Q527" s="447">
        <v>1</v>
      </c>
      <c r="R527" s="452" t="s">
        <v>2073</v>
      </c>
      <c r="S527" s="447">
        <v>529</v>
      </c>
      <c r="T527" s="447">
        <v>1</v>
      </c>
      <c r="U527" s="443">
        <v>24</v>
      </c>
      <c r="V527" s="443">
        <v>67</v>
      </c>
      <c r="W527" s="434" t="s">
        <v>2042</v>
      </c>
      <c r="X527" s="453" t="s">
        <v>2074</v>
      </c>
      <c r="Y527" s="172">
        <v>2022.4</v>
      </c>
      <c r="Z527" s="173">
        <v>2022.12</v>
      </c>
      <c r="AA527" s="402" t="s">
        <v>489</v>
      </c>
      <c r="AB527" s="450" t="s">
        <v>132</v>
      </c>
      <c r="AC527" s="450"/>
    </row>
    <row r="528" s="62" customFormat="1" ht="36" hidden="1" spans="1:29">
      <c r="A528" s="366">
        <v>523</v>
      </c>
      <c r="B528" s="174" t="s">
        <v>2075</v>
      </c>
      <c r="C528" s="171" t="s">
        <v>82</v>
      </c>
      <c r="D528" s="171" t="s">
        <v>156</v>
      </c>
      <c r="E528" s="171"/>
      <c r="F528" s="173" t="s">
        <v>85</v>
      </c>
      <c r="G528" s="435" t="s">
        <v>132</v>
      </c>
      <c r="H528" s="172" t="s">
        <v>158</v>
      </c>
      <c r="I528" s="433" t="s">
        <v>1276</v>
      </c>
      <c r="J528" s="380" t="s">
        <v>2076</v>
      </c>
      <c r="K528" s="185">
        <v>106.2</v>
      </c>
      <c r="L528" s="395">
        <v>106.2</v>
      </c>
      <c r="M528" s="395">
        <v>0</v>
      </c>
      <c r="N528" s="395">
        <v>106.2</v>
      </c>
      <c r="O528" s="395">
        <v>0</v>
      </c>
      <c r="P528" s="395">
        <v>0</v>
      </c>
      <c r="Q528" s="447">
        <v>6</v>
      </c>
      <c r="R528" s="452" t="s">
        <v>2077</v>
      </c>
      <c r="S528" s="447">
        <v>10000</v>
      </c>
      <c r="T528" s="447">
        <v>6</v>
      </c>
      <c r="U528" s="443">
        <v>519</v>
      </c>
      <c r="V528" s="443">
        <v>1568</v>
      </c>
      <c r="W528" s="453" t="s">
        <v>2078</v>
      </c>
      <c r="X528" s="453" t="s">
        <v>2079</v>
      </c>
      <c r="Y528" s="172">
        <v>2022.4</v>
      </c>
      <c r="Z528" s="173">
        <v>2022.12</v>
      </c>
      <c r="AA528" s="172" t="s">
        <v>208</v>
      </c>
      <c r="AB528" s="450" t="s">
        <v>132</v>
      </c>
      <c r="AC528" s="450"/>
    </row>
    <row r="529" s="62" customFormat="1" ht="24" hidden="1" spans="1:29">
      <c r="A529" s="366">
        <v>524</v>
      </c>
      <c r="B529" s="174" t="s">
        <v>2080</v>
      </c>
      <c r="C529" s="171" t="s">
        <v>483</v>
      </c>
      <c r="D529" s="171" t="s">
        <v>484</v>
      </c>
      <c r="E529" s="171" t="s">
        <v>485</v>
      </c>
      <c r="F529" s="173" t="s">
        <v>85</v>
      </c>
      <c r="G529" s="368" t="s">
        <v>132</v>
      </c>
      <c r="H529" s="172" t="s">
        <v>761</v>
      </c>
      <c r="I529" s="433" t="s">
        <v>1276</v>
      </c>
      <c r="J529" s="380" t="s">
        <v>2081</v>
      </c>
      <c r="K529" s="185">
        <v>200</v>
      </c>
      <c r="L529" s="395">
        <v>200</v>
      </c>
      <c r="M529" s="395">
        <v>0</v>
      </c>
      <c r="N529" s="395">
        <v>200</v>
      </c>
      <c r="O529" s="395">
        <v>0</v>
      </c>
      <c r="P529" s="395">
        <v>0</v>
      </c>
      <c r="Q529" s="447">
        <v>1</v>
      </c>
      <c r="R529" s="452" t="s">
        <v>2082</v>
      </c>
      <c r="S529" s="447">
        <v>2388</v>
      </c>
      <c r="T529" s="447">
        <v>1</v>
      </c>
      <c r="U529" s="443">
        <v>153</v>
      </c>
      <c r="V529" s="443">
        <v>463</v>
      </c>
      <c r="W529" s="434" t="s">
        <v>2083</v>
      </c>
      <c r="X529" s="453" t="s">
        <v>2084</v>
      </c>
      <c r="Y529" s="172">
        <v>2022.4</v>
      </c>
      <c r="Z529" s="173">
        <v>2022.12</v>
      </c>
      <c r="AA529" s="172" t="s">
        <v>208</v>
      </c>
      <c r="AB529" s="450" t="s">
        <v>132</v>
      </c>
      <c r="AC529" s="450"/>
    </row>
    <row r="530" s="62" customFormat="1" ht="36" hidden="1" spans="1:29">
      <c r="A530" s="366">
        <v>525</v>
      </c>
      <c r="B530" s="174" t="s">
        <v>2085</v>
      </c>
      <c r="C530" s="171" t="s">
        <v>483</v>
      </c>
      <c r="D530" s="171" t="s">
        <v>484</v>
      </c>
      <c r="E530" s="171"/>
      <c r="F530" s="173" t="s">
        <v>85</v>
      </c>
      <c r="G530" s="368" t="s">
        <v>132</v>
      </c>
      <c r="H530" s="172" t="s">
        <v>1112</v>
      </c>
      <c r="I530" s="433" t="s">
        <v>1276</v>
      </c>
      <c r="J530" s="380" t="s">
        <v>2086</v>
      </c>
      <c r="K530" s="185">
        <v>200</v>
      </c>
      <c r="L530" s="395">
        <v>200</v>
      </c>
      <c r="M530" s="395">
        <v>0</v>
      </c>
      <c r="N530" s="395">
        <v>200</v>
      </c>
      <c r="O530" s="395">
        <v>0</v>
      </c>
      <c r="P530" s="395">
        <v>0</v>
      </c>
      <c r="Q530" s="447">
        <v>1</v>
      </c>
      <c r="R530" s="452" t="s">
        <v>2041</v>
      </c>
      <c r="S530" s="447">
        <v>2411</v>
      </c>
      <c r="T530" s="447">
        <v>1</v>
      </c>
      <c r="U530" s="443">
        <v>105</v>
      </c>
      <c r="V530" s="443">
        <v>309</v>
      </c>
      <c r="W530" s="448" t="s">
        <v>2087</v>
      </c>
      <c r="X530" s="453" t="s">
        <v>2043</v>
      </c>
      <c r="Y530" s="172">
        <v>2022.4</v>
      </c>
      <c r="Z530" s="173">
        <v>2022.12</v>
      </c>
      <c r="AA530" s="450" t="s">
        <v>132</v>
      </c>
      <c r="AB530" s="450" t="s">
        <v>132</v>
      </c>
      <c r="AC530" s="450"/>
    </row>
    <row r="531" s="62" customFormat="1" ht="48" hidden="1" spans="1:29">
      <c r="A531" s="366">
        <v>526</v>
      </c>
      <c r="B531" s="174" t="s">
        <v>2088</v>
      </c>
      <c r="C531" s="171" t="s">
        <v>483</v>
      </c>
      <c r="D531" s="171" t="s">
        <v>484</v>
      </c>
      <c r="E531" s="171" t="s">
        <v>485</v>
      </c>
      <c r="F531" s="173" t="s">
        <v>85</v>
      </c>
      <c r="G531" s="368" t="s">
        <v>132</v>
      </c>
      <c r="H531" s="172" t="s">
        <v>2050</v>
      </c>
      <c r="I531" s="433" t="s">
        <v>1276</v>
      </c>
      <c r="J531" s="380" t="s">
        <v>2089</v>
      </c>
      <c r="K531" s="185">
        <v>40</v>
      </c>
      <c r="L531" s="395">
        <v>40</v>
      </c>
      <c r="M531" s="395">
        <v>0</v>
      </c>
      <c r="N531" s="395">
        <v>40</v>
      </c>
      <c r="O531" s="395">
        <v>0</v>
      </c>
      <c r="P531" s="395">
        <v>0</v>
      </c>
      <c r="Q531" s="447">
        <v>1</v>
      </c>
      <c r="R531" s="452" t="s">
        <v>2052</v>
      </c>
      <c r="S531" s="443">
        <v>1499</v>
      </c>
      <c r="T531" s="447">
        <v>1</v>
      </c>
      <c r="U531" s="443">
        <v>58</v>
      </c>
      <c r="V531" s="443">
        <v>180</v>
      </c>
      <c r="W531" s="453" t="s">
        <v>2090</v>
      </c>
      <c r="X531" s="380" t="s">
        <v>2054</v>
      </c>
      <c r="Y531" s="172">
        <v>2022.4</v>
      </c>
      <c r="Z531" s="173">
        <v>2022.12</v>
      </c>
      <c r="AA531" s="442" t="s">
        <v>489</v>
      </c>
      <c r="AB531" s="450" t="s">
        <v>132</v>
      </c>
      <c r="AC531" s="450"/>
    </row>
    <row r="532" s="62" customFormat="1" ht="48" hidden="1" spans="1:29">
      <c r="A532" s="366">
        <v>527</v>
      </c>
      <c r="B532" s="174" t="s">
        <v>2091</v>
      </c>
      <c r="C532" s="171" t="s">
        <v>483</v>
      </c>
      <c r="D532" s="171" t="s">
        <v>484</v>
      </c>
      <c r="E532" s="171" t="s">
        <v>485</v>
      </c>
      <c r="F532" s="173" t="s">
        <v>85</v>
      </c>
      <c r="G532" s="368" t="s">
        <v>132</v>
      </c>
      <c r="H532" s="172" t="s">
        <v>1112</v>
      </c>
      <c r="I532" s="433" t="s">
        <v>1276</v>
      </c>
      <c r="J532" s="380" t="s">
        <v>2092</v>
      </c>
      <c r="K532" s="185">
        <v>50</v>
      </c>
      <c r="L532" s="395">
        <v>50</v>
      </c>
      <c r="M532" s="395">
        <v>0</v>
      </c>
      <c r="N532" s="395">
        <v>50</v>
      </c>
      <c r="O532" s="395">
        <v>0</v>
      </c>
      <c r="P532" s="395">
        <v>0</v>
      </c>
      <c r="Q532" s="447">
        <v>1</v>
      </c>
      <c r="R532" s="452" t="s">
        <v>2041</v>
      </c>
      <c r="S532" s="447">
        <v>2411</v>
      </c>
      <c r="T532" s="447">
        <v>1</v>
      </c>
      <c r="U532" s="443">
        <v>105</v>
      </c>
      <c r="V532" s="443">
        <v>309</v>
      </c>
      <c r="W532" s="448" t="s">
        <v>2093</v>
      </c>
      <c r="X532" s="453" t="s">
        <v>2043</v>
      </c>
      <c r="Y532" s="172">
        <v>2022.4</v>
      </c>
      <c r="Z532" s="173">
        <v>2022.12</v>
      </c>
      <c r="AA532" s="442" t="s">
        <v>489</v>
      </c>
      <c r="AB532" s="450" t="s">
        <v>132</v>
      </c>
      <c r="AC532" s="450"/>
    </row>
    <row r="533" s="62" customFormat="1" ht="24" spans="1:29">
      <c r="A533" s="366">
        <v>528</v>
      </c>
      <c r="B533" s="174" t="s">
        <v>2094</v>
      </c>
      <c r="C533" s="171" t="s">
        <v>82</v>
      </c>
      <c r="D533" s="171" t="s">
        <v>156</v>
      </c>
      <c r="E533" s="171"/>
      <c r="F533" s="173" t="s">
        <v>85</v>
      </c>
      <c r="G533" s="368" t="s">
        <v>132</v>
      </c>
      <c r="H533" s="172" t="s">
        <v>1112</v>
      </c>
      <c r="I533" s="433" t="s">
        <v>1276</v>
      </c>
      <c r="J533" s="380" t="s">
        <v>2095</v>
      </c>
      <c r="K533" s="185">
        <v>180</v>
      </c>
      <c r="L533" s="395">
        <v>180</v>
      </c>
      <c r="M533" s="395">
        <v>0</v>
      </c>
      <c r="N533" s="395">
        <v>180</v>
      </c>
      <c r="O533" s="395">
        <v>0</v>
      </c>
      <c r="P533" s="395">
        <v>0</v>
      </c>
      <c r="Q533" s="447">
        <v>1</v>
      </c>
      <c r="R533" s="452" t="s">
        <v>2041</v>
      </c>
      <c r="S533" s="447">
        <v>2411</v>
      </c>
      <c r="T533" s="447">
        <v>1</v>
      </c>
      <c r="U533" s="443">
        <v>105</v>
      </c>
      <c r="V533" s="443">
        <v>309</v>
      </c>
      <c r="W533" s="448" t="s">
        <v>2096</v>
      </c>
      <c r="X533" s="453" t="s">
        <v>2043</v>
      </c>
      <c r="Y533" s="172">
        <v>2022.4</v>
      </c>
      <c r="Z533" s="173">
        <v>2022.12</v>
      </c>
      <c r="AA533" s="172" t="s">
        <v>98</v>
      </c>
      <c r="AB533" s="450" t="s">
        <v>132</v>
      </c>
      <c r="AC533" s="450"/>
    </row>
    <row r="534" s="62" customFormat="1" ht="24" spans="1:29">
      <c r="A534" s="366">
        <v>529</v>
      </c>
      <c r="B534" s="174" t="s">
        <v>2097</v>
      </c>
      <c r="C534" s="171" t="s">
        <v>82</v>
      </c>
      <c r="D534" s="171" t="s">
        <v>156</v>
      </c>
      <c r="E534" s="171"/>
      <c r="F534" s="173" t="s">
        <v>85</v>
      </c>
      <c r="G534" s="368" t="s">
        <v>132</v>
      </c>
      <c r="H534" s="172" t="s">
        <v>378</v>
      </c>
      <c r="I534" s="433" t="s">
        <v>1276</v>
      </c>
      <c r="J534" s="380" t="s">
        <v>2098</v>
      </c>
      <c r="K534" s="185">
        <v>165</v>
      </c>
      <c r="L534" s="395">
        <v>165</v>
      </c>
      <c r="M534" s="395">
        <v>0</v>
      </c>
      <c r="N534" s="395">
        <v>165</v>
      </c>
      <c r="O534" s="395">
        <v>0</v>
      </c>
      <c r="P534" s="395">
        <v>0</v>
      </c>
      <c r="Q534" s="447">
        <v>1</v>
      </c>
      <c r="R534" s="452" t="s">
        <v>2099</v>
      </c>
      <c r="S534" s="447">
        <v>1335</v>
      </c>
      <c r="T534" s="447">
        <v>1</v>
      </c>
      <c r="U534" s="443">
        <v>70</v>
      </c>
      <c r="V534" s="443">
        <v>207</v>
      </c>
      <c r="W534" s="448" t="s">
        <v>2100</v>
      </c>
      <c r="X534" s="453" t="s">
        <v>2101</v>
      </c>
      <c r="Y534" s="172">
        <v>2022.4</v>
      </c>
      <c r="Z534" s="173">
        <v>2022.12</v>
      </c>
      <c r="AA534" s="172" t="s">
        <v>98</v>
      </c>
      <c r="AB534" s="450" t="s">
        <v>132</v>
      </c>
      <c r="AC534" s="450"/>
    </row>
    <row r="535" s="62" customFormat="1" ht="24" spans="1:29">
      <c r="A535" s="366">
        <v>530</v>
      </c>
      <c r="B535" s="174" t="s">
        <v>2102</v>
      </c>
      <c r="C535" s="171" t="s">
        <v>82</v>
      </c>
      <c r="D535" s="171" t="s">
        <v>156</v>
      </c>
      <c r="E535" s="171"/>
      <c r="F535" s="173" t="s">
        <v>85</v>
      </c>
      <c r="G535" s="368" t="s">
        <v>132</v>
      </c>
      <c r="H535" s="172" t="s">
        <v>2050</v>
      </c>
      <c r="I535" s="433" t="s">
        <v>1276</v>
      </c>
      <c r="J535" s="380" t="s">
        <v>2103</v>
      </c>
      <c r="K535" s="185">
        <v>40</v>
      </c>
      <c r="L535" s="395">
        <v>40</v>
      </c>
      <c r="M535" s="395">
        <v>0</v>
      </c>
      <c r="N535" s="395">
        <v>40</v>
      </c>
      <c r="O535" s="395">
        <v>0</v>
      </c>
      <c r="P535" s="395">
        <v>0</v>
      </c>
      <c r="Q535" s="447">
        <v>1</v>
      </c>
      <c r="R535" s="452" t="s">
        <v>2052</v>
      </c>
      <c r="S535" s="443">
        <v>1499</v>
      </c>
      <c r="T535" s="447">
        <v>1</v>
      </c>
      <c r="U535" s="443">
        <v>58</v>
      </c>
      <c r="V535" s="443">
        <v>180</v>
      </c>
      <c r="W535" s="434" t="s">
        <v>2104</v>
      </c>
      <c r="X535" s="380" t="s">
        <v>2054</v>
      </c>
      <c r="Y535" s="172">
        <v>2022.4</v>
      </c>
      <c r="Z535" s="173">
        <v>2022.12</v>
      </c>
      <c r="AA535" s="172" t="s">
        <v>98</v>
      </c>
      <c r="AB535" s="450" t="s">
        <v>132</v>
      </c>
      <c r="AC535" s="450"/>
    </row>
    <row r="536" s="62" customFormat="1" ht="24" spans="1:29">
      <c r="A536" s="366">
        <v>531</v>
      </c>
      <c r="B536" s="174" t="s">
        <v>2105</v>
      </c>
      <c r="C536" s="171" t="s">
        <v>82</v>
      </c>
      <c r="D536" s="171" t="s">
        <v>156</v>
      </c>
      <c r="E536" s="171"/>
      <c r="F536" s="173" t="s">
        <v>85</v>
      </c>
      <c r="G536" s="368" t="s">
        <v>132</v>
      </c>
      <c r="H536" s="172" t="s">
        <v>1112</v>
      </c>
      <c r="I536" s="433" t="s">
        <v>1276</v>
      </c>
      <c r="J536" s="380" t="s">
        <v>2106</v>
      </c>
      <c r="K536" s="185">
        <v>130</v>
      </c>
      <c r="L536" s="395">
        <v>130</v>
      </c>
      <c r="M536" s="395">
        <v>0</v>
      </c>
      <c r="N536" s="395">
        <v>130</v>
      </c>
      <c r="O536" s="395">
        <v>0</v>
      </c>
      <c r="P536" s="395">
        <v>0</v>
      </c>
      <c r="Q536" s="447">
        <v>1</v>
      </c>
      <c r="R536" s="452" t="s">
        <v>2041</v>
      </c>
      <c r="S536" s="447">
        <v>2411</v>
      </c>
      <c r="T536" s="447">
        <v>1</v>
      </c>
      <c r="U536" s="443">
        <v>105</v>
      </c>
      <c r="V536" s="443">
        <v>309</v>
      </c>
      <c r="W536" s="434" t="s">
        <v>2104</v>
      </c>
      <c r="X536" s="453" t="s">
        <v>2043</v>
      </c>
      <c r="Y536" s="172">
        <v>2022.4</v>
      </c>
      <c r="Z536" s="173">
        <v>2022.12</v>
      </c>
      <c r="AA536" s="172" t="s">
        <v>98</v>
      </c>
      <c r="AB536" s="450" t="s">
        <v>132</v>
      </c>
      <c r="AC536" s="450"/>
    </row>
    <row r="537" s="62" customFormat="1" ht="24" spans="1:29">
      <c r="A537" s="366">
        <v>532</v>
      </c>
      <c r="B537" s="174" t="s">
        <v>2107</v>
      </c>
      <c r="C537" s="171" t="s">
        <v>82</v>
      </c>
      <c r="D537" s="171" t="s">
        <v>156</v>
      </c>
      <c r="E537" s="171"/>
      <c r="F537" s="173" t="s">
        <v>85</v>
      </c>
      <c r="G537" s="368" t="s">
        <v>132</v>
      </c>
      <c r="H537" s="172" t="s">
        <v>2108</v>
      </c>
      <c r="I537" s="433" t="s">
        <v>1276</v>
      </c>
      <c r="J537" s="380" t="s">
        <v>2109</v>
      </c>
      <c r="K537" s="185">
        <v>75</v>
      </c>
      <c r="L537" s="395">
        <v>75</v>
      </c>
      <c r="M537" s="395">
        <v>0</v>
      </c>
      <c r="N537" s="395">
        <v>75</v>
      </c>
      <c r="O537" s="395">
        <v>0</v>
      </c>
      <c r="P537" s="395">
        <v>0</v>
      </c>
      <c r="Q537" s="447">
        <v>1</v>
      </c>
      <c r="R537" s="452" t="s">
        <v>2110</v>
      </c>
      <c r="S537" s="447">
        <v>1326</v>
      </c>
      <c r="T537" s="447">
        <v>1</v>
      </c>
      <c r="U537" s="443">
        <v>50</v>
      </c>
      <c r="V537" s="443">
        <v>151</v>
      </c>
      <c r="W537" s="434" t="s">
        <v>2104</v>
      </c>
      <c r="X537" s="453" t="s">
        <v>2111</v>
      </c>
      <c r="Y537" s="172">
        <v>2022.4</v>
      </c>
      <c r="Z537" s="173">
        <v>2022.12</v>
      </c>
      <c r="AA537" s="172" t="s">
        <v>98</v>
      </c>
      <c r="AB537" s="450" t="s">
        <v>132</v>
      </c>
      <c r="AC537" s="450"/>
    </row>
    <row r="538" s="62" customFormat="1" ht="24" spans="1:29">
      <c r="A538" s="366">
        <v>533</v>
      </c>
      <c r="B538" s="174" t="s">
        <v>2112</v>
      </c>
      <c r="C538" s="171" t="s">
        <v>82</v>
      </c>
      <c r="D538" s="171" t="s">
        <v>156</v>
      </c>
      <c r="E538" s="171"/>
      <c r="F538" s="173" t="s">
        <v>85</v>
      </c>
      <c r="G538" s="368" t="s">
        <v>132</v>
      </c>
      <c r="H538" s="172" t="s">
        <v>378</v>
      </c>
      <c r="I538" s="433" t="s">
        <v>1276</v>
      </c>
      <c r="J538" s="380" t="s">
        <v>2113</v>
      </c>
      <c r="K538" s="185">
        <v>75</v>
      </c>
      <c r="L538" s="395">
        <v>75</v>
      </c>
      <c r="M538" s="395">
        <v>0</v>
      </c>
      <c r="N538" s="395">
        <v>75</v>
      </c>
      <c r="O538" s="395">
        <v>0</v>
      </c>
      <c r="P538" s="395">
        <v>0</v>
      </c>
      <c r="Q538" s="447">
        <v>1</v>
      </c>
      <c r="R538" s="452" t="s">
        <v>2099</v>
      </c>
      <c r="S538" s="447">
        <v>1335</v>
      </c>
      <c r="T538" s="447">
        <v>1</v>
      </c>
      <c r="U538" s="443">
        <v>70</v>
      </c>
      <c r="V538" s="443">
        <v>207</v>
      </c>
      <c r="W538" s="434" t="s">
        <v>2114</v>
      </c>
      <c r="X538" s="453" t="s">
        <v>2101</v>
      </c>
      <c r="Y538" s="172">
        <v>2022.4</v>
      </c>
      <c r="Z538" s="173">
        <v>2022.12</v>
      </c>
      <c r="AA538" s="172" t="s">
        <v>98</v>
      </c>
      <c r="AB538" s="450" t="s">
        <v>132</v>
      </c>
      <c r="AC538" s="450"/>
    </row>
    <row r="539" s="62" customFormat="1" ht="36" spans="1:29">
      <c r="A539" s="366">
        <v>534</v>
      </c>
      <c r="B539" s="174" t="s">
        <v>2115</v>
      </c>
      <c r="C539" s="171" t="s">
        <v>82</v>
      </c>
      <c r="D539" s="171" t="s">
        <v>156</v>
      </c>
      <c r="E539" s="171"/>
      <c r="F539" s="173" t="s">
        <v>85</v>
      </c>
      <c r="G539" s="368" t="s">
        <v>132</v>
      </c>
      <c r="H539" s="172" t="s">
        <v>761</v>
      </c>
      <c r="I539" s="433" t="s">
        <v>1276</v>
      </c>
      <c r="J539" s="380" t="s">
        <v>2116</v>
      </c>
      <c r="K539" s="185">
        <v>30</v>
      </c>
      <c r="L539" s="395">
        <v>30</v>
      </c>
      <c r="M539" s="395">
        <v>0</v>
      </c>
      <c r="N539" s="395">
        <v>30</v>
      </c>
      <c r="O539" s="395">
        <v>0</v>
      </c>
      <c r="P539" s="395">
        <v>0</v>
      </c>
      <c r="Q539" s="447">
        <v>1</v>
      </c>
      <c r="R539" s="452" t="s">
        <v>2061</v>
      </c>
      <c r="S539" s="447">
        <v>1028</v>
      </c>
      <c r="T539" s="447">
        <v>1</v>
      </c>
      <c r="U539" s="443">
        <v>75</v>
      </c>
      <c r="V539" s="443">
        <v>216</v>
      </c>
      <c r="W539" s="434" t="s">
        <v>2114</v>
      </c>
      <c r="X539" s="453" t="s">
        <v>2062</v>
      </c>
      <c r="Y539" s="172">
        <v>2022.4</v>
      </c>
      <c r="Z539" s="173">
        <v>2022.12</v>
      </c>
      <c r="AA539" s="172" t="s">
        <v>98</v>
      </c>
      <c r="AB539" s="450" t="s">
        <v>132</v>
      </c>
      <c r="AC539" s="450"/>
    </row>
    <row r="540" s="62" customFormat="1" ht="24" hidden="1" spans="1:29">
      <c r="A540" s="366">
        <v>535</v>
      </c>
      <c r="B540" s="174" t="s">
        <v>2117</v>
      </c>
      <c r="C540" s="171" t="s">
        <v>82</v>
      </c>
      <c r="D540" s="171" t="s">
        <v>156</v>
      </c>
      <c r="E540" s="367"/>
      <c r="F540" s="173" t="s">
        <v>85</v>
      </c>
      <c r="G540" s="435" t="s">
        <v>140</v>
      </c>
      <c r="H540" s="172" t="s">
        <v>158</v>
      </c>
      <c r="I540" s="433" t="s">
        <v>1276</v>
      </c>
      <c r="J540" s="380" t="s">
        <v>2118</v>
      </c>
      <c r="K540" s="185">
        <v>141.25</v>
      </c>
      <c r="L540" s="395">
        <v>141.25</v>
      </c>
      <c r="M540" s="395">
        <v>0</v>
      </c>
      <c r="N540" s="395">
        <v>141.25</v>
      </c>
      <c r="O540" s="395">
        <v>0</v>
      </c>
      <c r="P540" s="395">
        <v>0</v>
      </c>
      <c r="Q540" s="443">
        <v>11</v>
      </c>
      <c r="R540" s="443">
        <v>2886</v>
      </c>
      <c r="S540" s="443">
        <v>9905</v>
      </c>
      <c r="T540" s="443">
        <v>11</v>
      </c>
      <c r="U540" s="443">
        <v>249</v>
      </c>
      <c r="V540" s="443">
        <v>1025</v>
      </c>
      <c r="W540" s="434" t="s">
        <v>2119</v>
      </c>
      <c r="X540" s="380" t="s">
        <v>2120</v>
      </c>
      <c r="Y540" s="172">
        <v>2022.4</v>
      </c>
      <c r="Z540" s="173">
        <v>2022.12</v>
      </c>
      <c r="AA540" s="172" t="s">
        <v>208</v>
      </c>
      <c r="AB540" s="454" t="s">
        <v>140</v>
      </c>
      <c r="AC540" s="450"/>
    </row>
    <row r="541" s="62" customFormat="1" ht="24" hidden="1" spans="1:29">
      <c r="A541" s="366">
        <v>536</v>
      </c>
      <c r="B541" s="174" t="s">
        <v>2121</v>
      </c>
      <c r="C541" s="171" t="s">
        <v>82</v>
      </c>
      <c r="D541" s="171" t="s">
        <v>156</v>
      </c>
      <c r="E541" s="367"/>
      <c r="F541" s="173" t="s">
        <v>85</v>
      </c>
      <c r="G541" s="435" t="s">
        <v>140</v>
      </c>
      <c r="H541" s="172" t="s">
        <v>158</v>
      </c>
      <c r="I541" s="433" t="s">
        <v>1276</v>
      </c>
      <c r="J541" s="380" t="s">
        <v>2122</v>
      </c>
      <c r="K541" s="185">
        <v>123</v>
      </c>
      <c r="L541" s="395">
        <v>123</v>
      </c>
      <c r="M541" s="395">
        <v>0</v>
      </c>
      <c r="N541" s="395">
        <v>123</v>
      </c>
      <c r="O541" s="395">
        <v>0</v>
      </c>
      <c r="P541" s="395">
        <v>0</v>
      </c>
      <c r="Q541" s="443">
        <v>4</v>
      </c>
      <c r="R541" s="443">
        <v>1242</v>
      </c>
      <c r="S541" s="443">
        <v>4400</v>
      </c>
      <c r="T541" s="443">
        <v>4</v>
      </c>
      <c r="U541" s="443">
        <v>73</v>
      </c>
      <c r="V541" s="443">
        <v>108</v>
      </c>
      <c r="W541" s="434" t="s">
        <v>2123</v>
      </c>
      <c r="X541" s="380" t="s">
        <v>2124</v>
      </c>
      <c r="Y541" s="172">
        <v>2022.4</v>
      </c>
      <c r="Z541" s="173">
        <v>2022.12</v>
      </c>
      <c r="AA541" s="172" t="s">
        <v>208</v>
      </c>
      <c r="AB541" s="454" t="s">
        <v>140</v>
      </c>
      <c r="AC541" s="450"/>
    </row>
    <row r="542" s="62" customFormat="1" ht="24" hidden="1" spans="1:29">
      <c r="A542" s="366">
        <v>537</v>
      </c>
      <c r="B542" s="174" t="s">
        <v>2125</v>
      </c>
      <c r="C542" s="171" t="s">
        <v>483</v>
      </c>
      <c r="D542" s="171" t="s">
        <v>484</v>
      </c>
      <c r="E542" s="171" t="s">
        <v>485</v>
      </c>
      <c r="F542" s="173" t="s">
        <v>85</v>
      </c>
      <c r="G542" s="368" t="s">
        <v>140</v>
      </c>
      <c r="H542" s="172" t="s">
        <v>2126</v>
      </c>
      <c r="I542" s="433" t="s">
        <v>1276</v>
      </c>
      <c r="J542" s="380" t="s">
        <v>2127</v>
      </c>
      <c r="K542" s="185">
        <v>200</v>
      </c>
      <c r="L542" s="395">
        <v>200</v>
      </c>
      <c r="M542" s="395">
        <v>0</v>
      </c>
      <c r="N542" s="395">
        <v>200</v>
      </c>
      <c r="O542" s="395">
        <v>0</v>
      </c>
      <c r="P542" s="395">
        <v>0</v>
      </c>
      <c r="Q542" s="443">
        <v>2</v>
      </c>
      <c r="R542" s="443">
        <v>1300</v>
      </c>
      <c r="S542" s="443">
        <v>6000</v>
      </c>
      <c r="T542" s="443">
        <v>2</v>
      </c>
      <c r="U542" s="443">
        <v>80</v>
      </c>
      <c r="V542" s="443">
        <v>68</v>
      </c>
      <c r="W542" s="174" t="s">
        <v>2128</v>
      </c>
      <c r="X542" s="380" t="s">
        <v>2129</v>
      </c>
      <c r="Y542" s="172">
        <v>2022.4</v>
      </c>
      <c r="Z542" s="173">
        <v>2022.12</v>
      </c>
      <c r="AA542" s="442" t="s">
        <v>489</v>
      </c>
      <c r="AB542" s="454" t="s">
        <v>140</v>
      </c>
      <c r="AC542" s="450"/>
    </row>
    <row r="543" s="62" customFormat="1" ht="24" hidden="1" spans="1:29">
      <c r="A543" s="366">
        <v>538</v>
      </c>
      <c r="B543" s="174" t="s">
        <v>2130</v>
      </c>
      <c r="C543" s="171" t="s">
        <v>483</v>
      </c>
      <c r="D543" s="171" t="s">
        <v>484</v>
      </c>
      <c r="E543" s="171" t="s">
        <v>485</v>
      </c>
      <c r="F543" s="173" t="s">
        <v>85</v>
      </c>
      <c r="G543" s="368" t="s">
        <v>140</v>
      </c>
      <c r="H543" s="172" t="s">
        <v>2131</v>
      </c>
      <c r="I543" s="433" t="s">
        <v>1276</v>
      </c>
      <c r="J543" s="380" t="s">
        <v>2132</v>
      </c>
      <c r="K543" s="185">
        <v>200</v>
      </c>
      <c r="L543" s="395">
        <v>200</v>
      </c>
      <c r="M543" s="395">
        <v>0</v>
      </c>
      <c r="N543" s="395">
        <v>200</v>
      </c>
      <c r="O543" s="395">
        <v>0</v>
      </c>
      <c r="P543" s="395">
        <v>0</v>
      </c>
      <c r="Q543" s="443">
        <v>1</v>
      </c>
      <c r="R543" s="443">
        <v>80</v>
      </c>
      <c r="S543" s="443">
        <v>140</v>
      </c>
      <c r="T543" s="443">
        <v>1</v>
      </c>
      <c r="U543" s="443">
        <v>15</v>
      </c>
      <c r="V543" s="443">
        <v>60</v>
      </c>
      <c r="W543" s="380" t="s">
        <v>2133</v>
      </c>
      <c r="X543" s="380" t="s">
        <v>2134</v>
      </c>
      <c r="Y543" s="172">
        <v>2022.4</v>
      </c>
      <c r="Z543" s="173">
        <v>2022.12</v>
      </c>
      <c r="AA543" s="442" t="s">
        <v>489</v>
      </c>
      <c r="AB543" s="454" t="s">
        <v>140</v>
      </c>
      <c r="AC543" s="450"/>
    </row>
    <row r="544" ht="24" hidden="1" spans="1:29">
      <c r="A544" s="366">
        <v>539</v>
      </c>
      <c r="B544" s="174" t="s">
        <v>2135</v>
      </c>
      <c r="C544" s="171" t="s">
        <v>483</v>
      </c>
      <c r="D544" s="171" t="s">
        <v>484</v>
      </c>
      <c r="E544" s="171" t="s">
        <v>485</v>
      </c>
      <c r="F544" s="173" t="s">
        <v>85</v>
      </c>
      <c r="G544" s="368" t="s">
        <v>140</v>
      </c>
      <c r="H544" s="173" t="s">
        <v>276</v>
      </c>
      <c r="I544" s="433" t="s">
        <v>1276</v>
      </c>
      <c r="J544" s="380" t="s">
        <v>2136</v>
      </c>
      <c r="K544" s="185">
        <v>186</v>
      </c>
      <c r="L544" s="395">
        <v>186</v>
      </c>
      <c r="M544" s="395">
        <v>0</v>
      </c>
      <c r="N544" s="395">
        <v>186</v>
      </c>
      <c r="O544" s="395">
        <v>0</v>
      </c>
      <c r="P544" s="395">
        <v>0</v>
      </c>
      <c r="Q544" s="447">
        <v>1</v>
      </c>
      <c r="R544" s="447">
        <v>620</v>
      </c>
      <c r="S544" s="443">
        <v>2480</v>
      </c>
      <c r="T544" s="443">
        <v>1</v>
      </c>
      <c r="U544" s="443">
        <v>40</v>
      </c>
      <c r="V544" s="443">
        <v>40</v>
      </c>
      <c r="W544" s="453" t="s">
        <v>2137</v>
      </c>
      <c r="X544" s="380" t="s">
        <v>2138</v>
      </c>
      <c r="Y544" s="172">
        <v>2022.4</v>
      </c>
      <c r="Z544" s="173">
        <v>2022.12</v>
      </c>
      <c r="AA544" s="442" t="s">
        <v>489</v>
      </c>
      <c r="AB544" s="454" t="s">
        <v>140</v>
      </c>
      <c r="AC544" s="450"/>
    </row>
    <row r="545" ht="24" spans="1:29">
      <c r="A545" s="366">
        <v>540</v>
      </c>
      <c r="B545" s="174" t="s">
        <v>2139</v>
      </c>
      <c r="C545" s="171" t="s">
        <v>82</v>
      </c>
      <c r="D545" s="171" t="s">
        <v>156</v>
      </c>
      <c r="E545" s="171"/>
      <c r="F545" s="173" t="s">
        <v>85</v>
      </c>
      <c r="G545" s="368" t="s">
        <v>140</v>
      </c>
      <c r="H545" s="172" t="s">
        <v>2140</v>
      </c>
      <c r="I545" s="433" t="s">
        <v>1276</v>
      </c>
      <c r="J545" s="380" t="s">
        <v>2141</v>
      </c>
      <c r="K545" s="185">
        <v>240</v>
      </c>
      <c r="L545" s="395">
        <v>240</v>
      </c>
      <c r="M545" s="395">
        <v>0</v>
      </c>
      <c r="N545" s="395">
        <v>240</v>
      </c>
      <c r="O545" s="395">
        <v>0</v>
      </c>
      <c r="P545" s="395">
        <v>0</v>
      </c>
      <c r="Q545" s="443">
        <v>1</v>
      </c>
      <c r="R545" s="443">
        <v>420</v>
      </c>
      <c r="S545" s="443">
        <v>1420</v>
      </c>
      <c r="T545" s="443">
        <v>1</v>
      </c>
      <c r="U545" s="443">
        <v>25</v>
      </c>
      <c r="V545" s="443">
        <v>62</v>
      </c>
      <c r="W545" s="434" t="s">
        <v>2142</v>
      </c>
      <c r="X545" s="380" t="s">
        <v>2143</v>
      </c>
      <c r="Y545" s="172">
        <v>2022.4</v>
      </c>
      <c r="Z545" s="173">
        <v>2022.12</v>
      </c>
      <c r="AA545" s="172" t="s">
        <v>98</v>
      </c>
      <c r="AB545" s="454" t="s">
        <v>140</v>
      </c>
      <c r="AC545" s="450"/>
    </row>
    <row r="546" ht="24" spans="1:29">
      <c r="A546" s="366">
        <v>541</v>
      </c>
      <c r="B546" s="174" t="s">
        <v>2144</v>
      </c>
      <c r="C546" s="171" t="s">
        <v>82</v>
      </c>
      <c r="D546" s="171" t="s">
        <v>156</v>
      </c>
      <c r="E546" s="171"/>
      <c r="F546" s="173" t="s">
        <v>85</v>
      </c>
      <c r="G546" s="368" t="s">
        <v>140</v>
      </c>
      <c r="H546" s="433" t="s">
        <v>158</v>
      </c>
      <c r="I546" s="433" t="s">
        <v>1276</v>
      </c>
      <c r="J546" s="380" t="s">
        <v>2145</v>
      </c>
      <c r="K546" s="185">
        <v>93.1</v>
      </c>
      <c r="L546" s="395">
        <v>93.1</v>
      </c>
      <c r="M546" s="395">
        <v>0</v>
      </c>
      <c r="N546" s="395">
        <v>93.1</v>
      </c>
      <c r="O546" s="395">
        <v>0</v>
      </c>
      <c r="P546" s="395">
        <v>0</v>
      </c>
      <c r="Q546" s="443">
        <v>13</v>
      </c>
      <c r="R546" s="443">
        <v>2850</v>
      </c>
      <c r="S546" s="443">
        <v>9064</v>
      </c>
      <c r="T546" s="443">
        <v>13</v>
      </c>
      <c r="U546" s="443">
        <v>180</v>
      </c>
      <c r="V546" s="443">
        <v>531</v>
      </c>
      <c r="W546" s="448" t="s">
        <v>2146</v>
      </c>
      <c r="X546" s="380" t="s">
        <v>2147</v>
      </c>
      <c r="Y546" s="172">
        <v>2022.4</v>
      </c>
      <c r="Z546" s="173">
        <v>2022.12</v>
      </c>
      <c r="AA546" s="172" t="s">
        <v>98</v>
      </c>
      <c r="AB546" s="454" t="s">
        <v>140</v>
      </c>
      <c r="AC546" s="450"/>
    </row>
    <row r="547" ht="24" spans="1:29">
      <c r="A547" s="366">
        <v>542</v>
      </c>
      <c r="B547" s="174" t="s">
        <v>2148</v>
      </c>
      <c r="C547" s="171" t="s">
        <v>82</v>
      </c>
      <c r="D547" s="171" t="s">
        <v>156</v>
      </c>
      <c r="E547" s="171"/>
      <c r="F547" s="173" t="s">
        <v>85</v>
      </c>
      <c r="G547" s="368" t="s">
        <v>140</v>
      </c>
      <c r="H547" s="451" t="s">
        <v>577</v>
      </c>
      <c r="I547" s="433" t="s">
        <v>1276</v>
      </c>
      <c r="J547" s="380" t="s">
        <v>2149</v>
      </c>
      <c r="K547" s="185">
        <v>170</v>
      </c>
      <c r="L547" s="395">
        <v>170</v>
      </c>
      <c r="M547" s="395">
        <v>0</v>
      </c>
      <c r="N547" s="395">
        <v>170</v>
      </c>
      <c r="O547" s="395">
        <v>0</v>
      </c>
      <c r="P547" s="395">
        <v>0</v>
      </c>
      <c r="Q547" s="443">
        <v>1</v>
      </c>
      <c r="R547" s="443">
        <v>652</v>
      </c>
      <c r="S547" s="443">
        <v>2097</v>
      </c>
      <c r="T547" s="443">
        <v>1</v>
      </c>
      <c r="U547" s="452" t="s">
        <v>2150</v>
      </c>
      <c r="V547" s="452">
        <v>306</v>
      </c>
      <c r="W547" s="434" t="s">
        <v>2151</v>
      </c>
      <c r="X547" s="380" t="s">
        <v>2152</v>
      </c>
      <c r="Y547" s="172">
        <v>2022.4</v>
      </c>
      <c r="Z547" s="173">
        <v>2022.12</v>
      </c>
      <c r="AA547" s="172" t="s">
        <v>98</v>
      </c>
      <c r="AB547" s="454" t="s">
        <v>140</v>
      </c>
      <c r="AC547" s="450"/>
    </row>
    <row r="548" ht="24" spans="1:29">
      <c r="A548" s="366">
        <v>543</v>
      </c>
      <c r="B548" s="174" t="s">
        <v>2153</v>
      </c>
      <c r="C548" s="171" t="s">
        <v>82</v>
      </c>
      <c r="D548" s="171" t="s">
        <v>156</v>
      </c>
      <c r="E548" s="171"/>
      <c r="F548" s="173" t="s">
        <v>85</v>
      </c>
      <c r="G548" s="368" t="s">
        <v>140</v>
      </c>
      <c r="H548" s="172" t="s">
        <v>2154</v>
      </c>
      <c r="I548" s="433" t="s">
        <v>1276</v>
      </c>
      <c r="J548" s="380" t="s">
        <v>2155</v>
      </c>
      <c r="K548" s="185">
        <v>150</v>
      </c>
      <c r="L548" s="395">
        <v>150</v>
      </c>
      <c r="M548" s="395">
        <v>0</v>
      </c>
      <c r="N548" s="395">
        <v>150</v>
      </c>
      <c r="O548" s="395">
        <v>0</v>
      </c>
      <c r="P548" s="395">
        <v>0</v>
      </c>
      <c r="Q548" s="443">
        <v>1</v>
      </c>
      <c r="R548" s="443">
        <v>88</v>
      </c>
      <c r="S548" s="443">
        <v>360</v>
      </c>
      <c r="T548" s="443">
        <v>1</v>
      </c>
      <c r="U548" s="443">
        <v>32</v>
      </c>
      <c r="V548" s="443">
        <v>135</v>
      </c>
      <c r="W548" s="453" t="s">
        <v>2156</v>
      </c>
      <c r="X548" s="380" t="s">
        <v>2157</v>
      </c>
      <c r="Y548" s="172">
        <v>2022.4</v>
      </c>
      <c r="Z548" s="173">
        <v>2022.12</v>
      </c>
      <c r="AA548" s="172" t="s">
        <v>98</v>
      </c>
      <c r="AB548" s="454" t="s">
        <v>140</v>
      </c>
      <c r="AC548" s="450"/>
    </row>
    <row r="549" ht="24" spans="1:29">
      <c r="A549" s="366">
        <v>544</v>
      </c>
      <c r="B549" s="174" t="s">
        <v>2158</v>
      </c>
      <c r="C549" s="171" t="s">
        <v>82</v>
      </c>
      <c r="D549" s="171" t="s">
        <v>156</v>
      </c>
      <c r="E549" s="171"/>
      <c r="F549" s="173" t="s">
        <v>85</v>
      </c>
      <c r="G549" s="368" t="s">
        <v>140</v>
      </c>
      <c r="H549" s="433" t="s">
        <v>158</v>
      </c>
      <c r="I549" s="433" t="s">
        <v>1276</v>
      </c>
      <c r="J549" s="380" t="s">
        <v>2159</v>
      </c>
      <c r="K549" s="185">
        <v>216.25</v>
      </c>
      <c r="L549" s="395">
        <v>216.25</v>
      </c>
      <c r="M549" s="395">
        <v>0</v>
      </c>
      <c r="N549" s="395">
        <v>216.25</v>
      </c>
      <c r="O549" s="395">
        <v>0</v>
      </c>
      <c r="P549" s="395">
        <v>0</v>
      </c>
      <c r="Q549" s="443">
        <v>13</v>
      </c>
      <c r="R549" s="443">
        <v>2587</v>
      </c>
      <c r="S549" s="443">
        <v>7640</v>
      </c>
      <c r="T549" s="443">
        <v>13</v>
      </c>
      <c r="U549" s="443">
        <v>172</v>
      </c>
      <c r="V549" s="443">
        <v>454</v>
      </c>
      <c r="W549" s="434" t="s">
        <v>2160</v>
      </c>
      <c r="X549" s="380" t="s">
        <v>2161</v>
      </c>
      <c r="Y549" s="172">
        <v>2022.4</v>
      </c>
      <c r="Z549" s="173">
        <v>2022.12</v>
      </c>
      <c r="AA549" s="172" t="s">
        <v>98</v>
      </c>
      <c r="AB549" s="454" t="s">
        <v>140</v>
      </c>
      <c r="AC549" s="450"/>
    </row>
    <row r="550" ht="24" spans="1:29">
      <c r="A550" s="366">
        <v>545</v>
      </c>
      <c r="B550" s="174" t="s">
        <v>2162</v>
      </c>
      <c r="C550" s="171" t="s">
        <v>82</v>
      </c>
      <c r="D550" s="171" t="s">
        <v>156</v>
      </c>
      <c r="E550" s="171"/>
      <c r="F550" s="173" t="s">
        <v>85</v>
      </c>
      <c r="G550" s="368" t="s">
        <v>140</v>
      </c>
      <c r="H550" s="433" t="s">
        <v>158</v>
      </c>
      <c r="I550" s="433" t="s">
        <v>1276</v>
      </c>
      <c r="J550" s="380" t="s">
        <v>2163</v>
      </c>
      <c r="K550" s="185">
        <v>153.8</v>
      </c>
      <c r="L550" s="395">
        <v>153.8</v>
      </c>
      <c r="M550" s="395">
        <v>0</v>
      </c>
      <c r="N550" s="395">
        <v>153.8</v>
      </c>
      <c r="O550" s="395">
        <v>0</v>
      </c>
      <c r="P550" s="395">
        <v>0</v>
      </c>
      <c r="Q550" s="443">
        <v>5</v>
      </c>
      <c r="R550" s="443">
        <v>1140</v>
      </c>
      <c r="S550" s="443">
        <v>3576</v>
      </c>
      <c r="T550" s="443">
        <v>5</v>
      </c>
      <c r="U550" s="443">
        <v>125</v>
      </c>
      <c r="V550" s="443">
        <v>319</v>
      </c>
      <c r="W550" s="434" t="s">
        <v>2160</v>
      </c>
      <c r="X550" s="380" t="s">
        <v>2164</v>
      </c>
      <c r="Y550" s="172">
        <v>2022.4</v>
      </c>
      <c r="Z550" s="173">
        <v>2022.12</v>
      </c>
      <c r="AA550" s="172" t="s">
        <v>98</v>
      </c>
      <c r="AB550" s="454" t="s">
        <v>140</v>
      </c>
      <c r="AC550" s="450"/>
    </row>
    <row r="551" ht="24" hidden="1" spans="1:29">
      <c r="A551" s="366">
        <v>546</v>
      </c>
      <c r="B551" s="174" t="s">
        <v>2165</v>
      </c>
      <c r="C551" s="171" t="s">
        <v>82</v>
      </c>
      <c r="D551" s="367" t="s">
        <v>83</v>
      </c>
      <c r="E551" s="367" t="s">
        <v>289</v>
      </c>
      <c r="F551" s="173" t="s">
        <v>85</v>
      </c>
      <c r="G551" s="172" t="s">
        <v>112</v>
      </c>
      <c r="H551" s="451" t="s">
        <v>937</v>
      </c>
      <c r="I551" s="433" t="s">
        <v>1276</v>
      </c>
      <c r="J551" s="397" t="s">
        <v>2166</v>
      </c>
      <c r="K551" s="185">
        <v>26</v>
      </c>
      <c r="L551" s="395">
        <v>26</v>
      </c>
      <c r="M551" s="395">
        <v>0</v>
      </c>
      <c r="N551" s="395">
        <v>26</v>
      </c>
      <c r="O551" s="395">
        <v>0</v>
      </c>
      <c r="P551" s="395">
        <v>0</v>
      </c>
      <c r="Q551" s="381" t="s">
        <v>684</v>
      </c>
      <c r="R551" s="191">
        <v>554</v>
      </c>
      <c r="S551" s="191">
        <v>1849</v>
      </c>
      <c r="T551" s="191">
        <v>1</v>
      </c>
      <c r="U551" s="191">
        <v>99</v>
      </c>
      <c r="V551" s="191">
        <v>321</v>
      </c>
      <c r="W551" s="174" t="s">
        <v>2167</v>
      </c>
      <c r="X551" s="174" t="s">
        <v>2168</v>
      </c>
      <c r="Y551" s="172">
        <v>2022.4</v>
      </c>
      <c r="Z551" s="184" t="s">
        <v>92</v>
      </c>
      <c r="AA551" s="172" t="s">
        <v>112</v>
      </c>
      <c r="AB551" s="443" t="s">
        <v>937</v>
      </c>
      <c r="AC551" s="450"/>
    </row>
    <row r="552" ht="24" hidden="1" spans="1:29">
      <c r="A552" s="366">
        <v>547</v>
      </c>
      <c r="B552" s="174" t="s">
        <v>2169</v>
      </c>
      <c r="C552" s="171" t="s">
        <v>82</v>
      </c>
      <c r="D552" s="367" t="s">
        <v>83</v>
      </c>
      <c r="E552" s="367" t="s">
        <v>289</v>
      </c>
      <c r="F552" s="173" t="s">
        <v>85</v>
      </c>
      <c r="G552" s="172" t="s">
        <v>112</v>
      </c>
      <c r="H552" s="451" t="s">
        <v>926</v>
      </c>
      <c r="I552" s="433" t="s">
        <v>1276</v>
      </c>
      <c r="J552" s="397" t="s">
        <v>2170</v>
      </c>
      <c r="K552" s="185">
        <v>60</v>
      </c>
      <c r="L552" s="395">
        <v>60</v>
      </c>
      <c r="M552" s="395">
        <v>0</v>
      </c>
      <c r="N552" s="395">
        <v>60</v>
      </c>
      <c r="O552" s="395">
        <v>0</v>
      </c>
      <c r="P552" s="395">
        <v>0</v>
      </c>
      <c r="Q552" s="191">
        <v>1</v>
      </c>
      <c r="R552" s="191">
        <v>553</v>
      </c>
      <c r="S552" s="191">
        <v>1875</v>
      </c>
      <c r="T552" s="191">
        <v>1</v>
      </c>
      <c r="U552" s="191">
        <v>92</v>
      </c>
      <c r="V552" s="191">
        <v>330</v>
      </c>
      <c r="W552" s="444" t="s">
        <v>2171</v>
      </c>
      <c r="X552" s="174" t="s">
        <v>2172</v>
      </c>
      <c r="Y552" s="172">
        <v>2022.4</v>
      </c>
      <c r="Z552" s="184" t="s">
        <v>92</v>
      </c>
      <c r="AA552" s="172" t="s">
        <v>112</v>
      </c>
      <c r="AB552" s="172" t="s">
        <v>926</v>
      </c>
      <c r="AC552" s="450"/>
    </row>
    <row r="553" ht="24" spans="1:29">
      <c r="A553" s="366">
        <v>548</v>
      </c>
      <c r="B553" s="174" t="s">
        <v>2173</v>
      </c>
      <c r="C553" s="171" t="s">
        <v>82</v>
      </c>
      <c r="D553" s="367" t="s">
        <v>83</v>
      </c>
      <c r="E553" s="367" t="s">
        <v>289</v>
      </c>
      <c r="F553" s="173" t="s">
        <v>85</v>
      </c>
      <c r="G553" s="172" t="s">
        <v>112</v>
      </c>
      <c r="H553" s="451" t="s">
        <v>991</v>
      </c>
      <c r="I553" s="433" t="s">
        <v>1276</v>
      </c>
      <c r="J553" s="397" t="s">
        <v>2174</v>
      </c>
      <c r="K553" s="185">
        <v>30</v>
      </c>
      <c r="L553" s="395">
        <v>30</v>
      </c>
      <c r="M553" s="395">
        <v>0</v>
      </c>
      <c r="N553" s="395">
        <v>30</v>
      </c>
      <c r="O553" s="395">
        <v>0</v>
      </c>
      <c r="P553" s="395">
        <v>0</v>
      </c>
      <c r="Q553" s="191">
        <v>1</v>
      </c>
      <c r="R553" s="191">
        <v>75</v>
      </c>
      <c r="S553" s="430">
        <v>300</v>
      </c>
      <c r="T553" s="191">
        <v>1</v>
      </c>
      <c r="U553" s="430">
        <v>3</v>
      </c>
      <c r="V553" s="430">
        <v>11</v>
      </c>
      <c r="W553" s="192" t="s">
        <v>2175</v>
      </c>
      <c r="X553" s="174" t="s">
        <v>994</v>
      </c>
      <c r="Y553" s="172">
        <v>2022.4</v>
      </c>
      <c r="Z553" s="184" t="s">
        <v>92</v>
      </c>
      <c r="AA553" s="172" t="s">
        <v>98</v>
      </c>
      <c r="AB553" s="172" t="s">
        <v>991</v>
      </c>
      <c r="AC553" s="450"/>
    </row>
    <row r="554" ht="36" hidden="1" spans="1:29">
      <c r="A554" s="366">
        <v>549</v>
      </c>
      <c r="B554" s="174" t="s">
        <v>2176</v>
      </c>
      <c r="C554" s="171" t="s">
        <v>483</v>
      </c>
      <c r="D554" s="171" t="s">
        <v>484</v>
      </c>
      <c r="E554" s="171" t="s">
        <v>485</v>
      </c>
      <c r="F554" s="173" t="s">
        <v>85</v>
      </c>
      <c r="G554" s="172" t="s">
        <v>112</v>
      </c>
      <c r="H554" s="451" t="s">
        <v>2177</v>
      </c>
      <c r="I554" s="433" t="s">
        <v>1276</v>
      </c>
      <c r="J554" s="397" t="s">
        <v>2178</v>
      </c>
      <c r="K554" s="185">
        <v>135</v>
      </c>
      <c r="L554" s="395">
        <v>135</v>
      </c>
      <c r="M554" s="395">
        <v>0</v>
      </c>
      <c r="N554" s="395">
        <v>135</v>
      </c>
      <c r="O554" s="395">
        <v>0</v>
      </c>
      <c r="P554" s="395">
        <v>0</v>
      </c>
      <c r="Q554" s="191">
        <v>2</v>
      </c>
      <c r="R554" s="191">
        <v>327</v>
      </c>
      <c r="S554" s="191">
        <v>1091</v>
      </c>
      <c r="T554" s="191">
        <v>2</v>
      </c>
      <c r="U554" s="191">
        <v>81</v>
      </c>
      <c r="V554" s="191">
        <v>286</v>
      </c>
      <c r="W554" s="174" t="s">
        <v>2128</v>
      </c>
      <c r="X554" s="174" t="s">
        <v>2179</v>
      </c>
      <c r="Y554" s="172">
        <v>2022.4</v>
      </c>
      <c r="Z554" s="184" t="s">
        <v>92</v>
      </c>
      <c r="AA554" s="402" t="s">
        <v>489</v>
      </c>
      <c r="AB554" s="172" t="s">
        <v>2180</v>
      </c>
      <c r="AC554" s="450"/>
    </row>
    <row r="555" ht="24" hidden="1" spans="1:29">
      <c r="A555" s="366">
        <v>550</v>
      </c>
      <c r="B555" s="174" t="s">
        <v>2181</v>
      </c>
      <c r="C555" s="171" t="s">
        <v>483</v>
      </c>
      <c r="D555" s="171" t="s">
        <v>484</v>
      </c>
      <c r="E555" s="171" t="s">
        <v>485</v>
      </c>
      <c r="F555" s="173" t="s">
        <v>85</v>
      </c>
      <c r="G555" s="172" t="s">
        <v>112</v>
      </c>
      <c r="H555" s="451" t="s">
        <v>937</v>
      </c>
      <c r="I555" s="433" t="s">
        <v>1276</v>
      </c>
      <c r="J555" s="397" t="s">
        <v>2182</v>
      </c>
      <c r="K555" s="185">
        <v>55</v>
      </c>
      <c r="L555" s="395">
        <v>55</v>
      </c>
      <c r="M555" s="395">
        <v>0</v>
      </c>
      <c r="N555" s="395">
        <v>55</v>
      </c>
      <c r="O555" s="395">
        <v>0</v>
      </c>
      <c r="P555" s="395">
        <v>0</v>
      </c>
      <c r="Q555" s="381" t="s">
        <v>684</v>
      </c>
      <c r="R555" s="191">
        <v>554</v>
      </c>
      <c r="S555" s="191">
        <v>1849</v>
      </c>
      <c r="T555" s="191">
        <v>1</v>
      </c>
      <c r="U555" s="191">
        <v>99</v>
      </c>
      <c r="V555" s="191">
        <v>321</v>
      </c>
      <c r="W555" s="397" t="s">
        <v>2183</v>
      </c>
      <c r="X555" s="174" t="s">
        <v>2168</v>
      </c>
      <c r="Y555" s="172">
        <v>2022.4</v>
      </c>
      <c r="Z555" s="184" t="s">
        <v>92</v>
      </c>
      <c r="AA555" s="402" t="s">
        <v>489</v>
      </c>
      <c r="AB555" s="172" t="s">
        <v>112</v>
      </c>
      <c r="AC555" s="450"/>
    </row>
    <row r="556" ht="24" hidden="1" spans="1:29">
      <c r="A556" s="366">
        <v>551</v>
      </c>
      <c r="B556" s="174" t="s">
        <v>2184</v>
      </c>
      <c r="C556" s="171" t="s">
        <v>483</v>
      </c>
      <c r="D556" s="171" t="s">
        <v>484</v>
      </c>
      <c r="E556" s="171" t="s">
        <v>485</v>
      </c>
      <c r="F556" s="173" t="s">
        <v>85</v>
      </c>
      <c r="G556" s="172" t="s">
        <v>112</v>
      </c>
      <c r="H556" s="451" t="s">
        <v>926</v>
      </c>
      <c r="I556" s="433" t="s">
        <v>1276</v>
      </c>
      <c r="J556" s="174" t="s">
        <v>2185</v>
      </c>
      <c r="K556" s="185">
        <v>140</v>
      </c>
      <c r="L556" s="395">
        <v>140</v>
      </c>
      <c r="M556" s="395">
        <v>0</v>
      </c>
      <c r="N556" s="395">
        <v>140</v>
      </c>
      <c r="O556" s="395">
        <v>0</v>
      </c>
      <c r="P556" s="395">
        <v>0</v>
      </c>
      <c r="Q556" s="191">
        <v>1</v>
      </c>
      <c r="R556" s="191">
        <v>553</v>
      </c>
      <c r="S556" s="191">
        <v>1875</v>
      </c>
      <c r="T556" s="191">
        <v>1</v>
      </c>
      <c r="U556" s="191">
        <v>92</v>
      </c>
      <c r="V556" s="191">
        <v>330</v>
      </c>
      <c r="W556" s="174" t="s">
        <v>2128</v>
      </c>
      <c r="X556" s="174" t="s">
        <v>2172</v>
      </c>
      <c r="Y556" s="172">
        <v>2022.4</v>
      </c>
      <c r="Z556" s="184" t="s">
        <v>92</v>
      </c>
      <c r="AA556" s="402" t="s">
        <v>489</v>
      </c>
      <c r="AB556" s="172" t="s">
        <v>112</v>
      </c>
      <c r="AC556" s="450"/>
    </row>
    <row r="557" ht="36" hidden="1" spans="1:29">
      <c r="A557" s="366">
        <v>552</v>
      </c>
      <c r="B557" s="174" t="s">
        <v>2186</v>
      </c>
      <c r="C557" s="171" t="s">
        <v>82</v>
      </c>
      <c r="D557" s="367" t="s">
        <v>83</v>
      </c>
      <c r="E557" s="367" t="s">
        <v>289</v>
      </c>
      <c r="F557" s="173" t="s">
        <v>85</v>
      </c>
      <c r="G557" s="172" t="s">
        <v>112</v>
      </c>
      <c r="H557" s="451" t="s">
        <v>2177</v>
      </c>
      <c r="I557" s="433" t="s">
        <v>1276</v>
      </c>
      <c r="J557" s="397" t="s">
        <v>2187</v>
      </c>
      <c r="K557" s="185">
        <v>54</v>
      </c>
      <c r="L557" s="395">
        <v>54</v>
      </c>
      <c r="M557" s="395">
        <v>0</v>
      </c>
      <c r="N557" s="395">
        <v>54</v>
      </c>
      <c r="O557" s="395">
        <v>0</v>
      </c>
      <c r="P557" s="395">
        <v>0</v>
      </c>
      <c r="Q557" s="191">
        <v>1</v>
      </c>
      <c r="R557" s="191">
        <v>167</v>
      </c>
      <c r="S557" s="191">
        <v>626</v>
      </c>
      <c r="T557" s="191">
        <v>1</v>
      </c>
      <c r="U557" s="191">
        <v>67</v>
      </c>
      <c r="V557" s="191">
        <v>262</v>
      </c>
      <c r="W557" s="174" t="s">
        <v>2188</v>
      </c>
      <c r="X557" s="174" t="s">
        <v>2179</v>
      </c>
      <c r="Y557" s="172">
        <v>2022.4</v>
      </c>
      <c r="Z557" s="184" t="s">
        <v>92</v>
      </c>
      <c r="AA557" s="172" t="s">
        <v>208</v>
      </c>
      <c r="AB557" s="172" t="s">
        <v>112</v>
      </c>
      <c r="AC557" s="450"/>
    </row>
    <row r="558" ht="24" hidden="1" spans="1:29">
      <c r="A558" s="366">
        <v>553</v>
      </c>
      <c r="B558" s="174" t="s">
        <v>2189</v>
      </c>
      <c r="C558" s="375" t="s">
        <v>483</v>
      </c>
      <c r="D558" s="171" t="s">
        <v>670</v>
      </c>
      <c r="E558" s="375" t="s">
        <v>671</v>
      </c>
      <c r="F558" s="173" t="s">
        <v>85</v>
      </c>
      <c r="G558" s="172" t="s">
        <v>112</v>
      </c>
      <c r="H558" s="451" t="s">
        <v>937</v>
      </c>
      <c r="I558" s="433" t="s">
        <v>1276</v>
      </c>
      <c r="J558" s="397" t="s">
        <v>2190</v>
      </c>
      <c r="K558" s="185">
        <v>120</v>
      </c>
      <c r="L558" s="395">
        <v>120</v>
      </c>
      <c r="M558" s="395">
        <v>0</v>
      </c>
      <c r="N558" s="395">
        <v>120</v>
      </c>
      <c r="O558" s="395">
        <v>0</v>
      </c>
      <c r="P558" s="395">
        <v>0</v>
      </c>
      <c r="Q558" s="381" t="s">
        <v>684</v>
      </c>
      <c r="R558" s="191">
        <v>554</v>
      </c>
      <c r="S558" s="191">
        <v>1849</v>
      </c>
      <c r="T558" s="191">
        <v>1</v>
      </c>
      <c r="U558" s="191">
        <v>99</v>
      </c>
      <c r="V558" s="191">
        <v>321</v>
      </c>
      <c r="W558" s="397" t="s">
        <v>2191</v>
      </c>
      <c r="X558" s="174" t="s">
        <v>2168</v>
      </c>
      <c r="Y558" s="172">
        <v>2022.4</v>
      </c>
      <c r="Z558" s="184" t="s">
        <v>92</v>
      </c>
      <c r="AA558" s="172" t="s">
        <v>112</v>
      </c>
      <c r="AB558" s="443" t="s">
        <v>937</v>
      </c>
      <c r="AC558" s="450"/>
    </row>
    <row r="559" ht="24" spans="1:29">
      <c r="A559" s="366">
        <v>554</v>
      </c>
      <c r="B559" s="174" t="s">
        <v>2192</v>
      </c>
      <c r="C559" s="171" t="s">
        <v>82</v>
      </c>
      <c r="D559" s="171" t="s">
        <v>156</v>
      </c>
      <c r="E559" s="171"/>
      <c r="F559" s="173" t="s">
        <v>85</v>
      </c>
      <c r="G559" s="172" t="s">
        <v>112</v>
      </c>
      <c r="H559" s="451" t="s">
        <v>937</v>
      </c>
      <c r="I559" s="433" t="s">
        <v>1276</v>
      </c>
      <c r="J559" s="397" t="s">
        <v>2193</v>
      </c>
      <c r="K559" s="185">
        <v>10</v>
      </c>
      <c r="L559" s="395">
        <v>10</v>
      </c>
      <c r="M559" s="395">
        <v>0</v>
      </c>
      <c r="N559" s="395">
        <v>10</v>
      </c>
      <c r="O559" s="395">
        <v>0</v>
      </c>
      <c r="P559" s="395">
        <v>0</v>
      </c>
      <c r="Q559" s="381" t="s">
        <v>684</v>
      </c>
      <c r="R559" s="191">
        <v>554</v>
      </c>
      <c r="S559" s="191">
        <v>1849</v>
      </c>
      <c r="T559" s="191">
        <v>1</v>
      </c>
      <c r="U559" s="191">
        <v>99</v>
      </c>
      <c r="V559" s="191">
        <v>321</v>
      </c>
      <c r="W559" s="174" t="s">
        <v>1920</v>
      </c>
      <c r="X559" s="174" t="s">
        <v>2168</v>
      </c>
      <c r="Y559" s="172">
        <v>2022.4</v>
      </c>
      <c r="Z559" s="184" t="s">
        <v>92</v>
      </c>
      <c r="AA559" s="172" t="s">
        <v>98</v>
      </c>
      <c r="AB559" s="172" t="s">
        <v>112</v>
      </c>
      <c r="AC559" s="450"/>
    </row>
    <row r="560" ht="24" spans="1:29">
      <c r="A560" s="366">
        <v>555</v>
      </c>
      <c r="B560" s="174" t="s">
        <v>2194</v>
      </c>
      <c r="C560" s="171" t="s">
        <v>82</v>
      </c>
      <c r="D560" s="171" t="s">
        <v>156</v>
      </c>
      <c r="E560" s="171"/>
      <c r="F560" s="173" t="s">
        <v>85</v>
      </c>
      <c r="G560" s="172" t="s">
        <v>112</v>
      </c>
      <c r="H560" s="451" t="s">
        <v>937</v>
      </c>
      <c r="I560" s="433" t="s">
        <v>1276</v>
      </c>
      <c r="J560" s="397" t="s">
        <v>2195</v>
      </c>
      <c r="K560" s="185">
        <v>50</v>
      </c>
      <c r="L560" s="395">
        <v>50</v>
      </c>
      <c r="M560" s="395">
        <v>0</v>
      </c>
      <c r="N560" s="395">
        <v>50</v>
      </c>
      <c r="O560" s="395">
        <v>0</v>
      </c>
      <c r="P560" s="395">
        <v>0</v>
      </c>
      <c r="Q560" s="381" t="s">
        <v>684</v>
      </c>
      <c r="R560" s="191">
        <v>554</v>
      </c>
      <c r="S560" s="191">
        <v>1849</v>
      </c>
      <c r="T560" s="191">
        <v>1</v>
      </c>
      <c r="U560" s="191">
        <v>99</v>
      </c>
      <c r="V560" s="191">
        <v>321</v>
      </c>
      <c r="W560" s="174" t="s">
        <v>1920</v>
      </c>
      <c r="X560" s="174" t="s">
        <v>2168</v>
      </c>
      <c r="Y560" s="172">
        <v>2022.4</v>
      </c>
      <c r="Z560" s="184" t="s">
        <v>92</v>
      </c>
      <c r="AA560" s="172" t="s">
        <v>98</v>
      </c>
      <c r="AB560" s="172" t="s">
        <v>112</v>
      </c>
      <c r="AC560" s="450"/>
    </row>
    <row r="561" ht="24" spans="1:29">
      <c r="A561" s="366">
        <v>556</v>
      </c>
      <c r="B561" s="174" t="s">
        <v>2196</v>
      </c>
      <c r="C561" s="171" t="s">
        <v>82</v>
      </c>
      <c r="D561" s="171" t="s">
        <v>156</v>
      </c>
      <c r="E561" s="171"/>
      <c r="F561" s="173" t="s">
        <v>85</v>
      </c>
      <c r="G561" s="172" t="s">
        <v>112</v>
      </c>
      <c r="H561" s="451" t="s">
        <v>887</v>
      </c>
      <c r="I561" s="433" t="s">
        <v>1276</v>
      </c>
      <c r="J561" s="397" t="s">
        <v>2197</v>
      </c>
      <c r="K561" s="185">
        <v>100</v>
      </c>
      <c r="L561" s="395">
        <v>100</v>
      </c>
      <c r="M561" s="395">
        <v>0</v>
      </c>
      <c r="N561" s="395">
        <v>100</v>
      </c>
      <c r="O561" s="395">
        <v>0</v>
      </c>
      <c r="P561" s="395">
        <v>0</v>
      </c>
      <c r="Q561" s="191">
        <v>1</v>
      </c>
      <c r="R561" s="191">
        <v>270</v>
      </c>
      <c r="S561" s="191">
        <v>1200</v>
      </c>
      <c r="T561" s="191">
        <v>1</v>
      </c>
      <c r="U561" s="191">
        <v>38</v>
      </c>
      <c r="V561" s="191">
        <v>141</v>
      </c>
      <c r="W561" s="174" t="s">
        <v>1920</v>
      </c>
      <c r="X561" s="174" t="s">
        <v>2198</v>
      </c>
      <c r="Y561" s="172">
        <v>2022.4</v>
      </c>
      <c r="Z561" s="184" t="s">
        <v>92</v>
      </c>
      <c r="AA561" s="172" t="s">
        <v>98</v>
      </c>
      <c r="AB561" s="172" t="s">
        <v>112</v>
      </c>
      <c r="AC561" s="450"/>
    </row>
    <row r="562" ht="24" spans="1:29">
      <c r="A562" s="366">
        <v>557</v>
      </c>
      <c r="B562" s="174" t="s">
        <v>2199</v>
      </c>
      <c r="C562" s="171" t="s">
        <v>82</v>
      </c>
      <c r="D562" s="171" t="s">
        <v>156</v>
      </c>
      <c r="E562" s="171"/>
      <c r="F562" s="173" t="s">
        <v>85</v>
      </c>
      <c r="G562" s="172" t="s">
        <v>112</v>
      </c>
      <c r="H562" s="451" t="s">
        <v>2200</v>
      </c>
      <c r="I562" s="433" t="s">
        <v>1276</v>
      </c>
      <c r="J562" s="397" t="s">
        <v>2201</v>
      </c>
      <c r="K562" s="185">
        <v>35</v>
      </c>
      <c r="L562" s="395">
        <v>35</v>
      </c>
      <c r="M562" s="395">
        <v>0</v>
      </c>
      <c r="N562" s="395">
        <v>35</v>
      </c>
      <c r="O562" s="395">
        <v>0</v>
      </c>
      <c r="P562" s="395">
        <v>0</v>
      </c>
      <c r="Q562" s="191">
        <v>1</v>
      </c>
      <c r="R562" s="191">
        <v>526</v>
      </c>
      <c r="S562" s="191">
        <v>1739</v>
      </c>
      <c r="T562" s="191">
        <v>1</v>
      </c>
      <c r="U562" s="191">
        <v>66</v>
      </c>
      <c r="V562" s="191">
        <v>224</v>
      </c>
      <c r="W562" s="174" t="s">
        <v>1920</v>
      </c>
      <c r="X562" s="174" t="s">
        <v>2202</v>
      </c>
      <c r="Y562" s="172">
        <v>2022.4</v>
      </c>
      <c r="Z562" s="184" t="s">
        <v>92</v>
      </c>
      <c r="AA562" s="172" t="s">
        <v>98</v>
      </c>
      <c r="AB562" s="172" t="s">
        <v>112</v>
      </c>
      <c r="AC562" s="450"/>
    </row>
    <row r="563" ht="36" hidden="1" spans="1:29">
      <c r="A563" s="366">
        <v>558</v>
      </c>
      <c r="B563" s="174" t="s">
        <v>2203</v>
      </c>
      <c r="C563" s="171" t="s">
        <v>82</v>
      </c>
      <c r="D563" s="367" t="s">
        <v>83</v>
      </c>
      <c r="E563" s="367" t="s">
        <v>289</v>
      </c>
      <c r="F563" s="173" t="s">
        <v>85</v>
      </c>
      <c r="G563" s="172" t="s">
        <v>151</v>
      </c>
      <c r="H563" s="433" t="s">
        <v>158</v>
      </c>
      <c r="I563" s="433" t="s">
        <v>1276</v>
      </c>
      <c r="J563" s="380" t="s">
        <v>2204</v>
      </c>
      <c r="K563" s="185">
        <v>85</v>
      </c>
      <c r="L563" s="395">
        <v>85</v>
      </c>
      <c r="M563" s="395">
        <v>0</v>
      </c>
      <c r="N563" s="395">
        <v>85</v>
      </c>
      <c r="O563" s="395">
        <v>0</v>
      </c>
      <c r="P563" s="395">
        <v>0</v>
      </c>
      <c r="Q563" s="443">
        <v>5</v>
      </c>
      <c r="R563" s="443">
        <v>782</v>
      </c>
      <c r="S563" s="443">
        <v>3980</v>
      </c>
      <c r="T563" s="443">
        <v>1</v>
      </c>
      <c r="U563" s="443">
        <v>181</v>
      </c>
      <c r="V563" s="443">
        <v>561</v>
      </c>
      <c r="W563" s="434" t="s">
        <v>2205</v>
      </c>
      <c r="X563" s="380" t="s">
        <v>2206</v>
      </c>
      <c r="Y563" s="172">
        <v>2022.4</v>
      </c>
      <c r="Z563" s="184" t="s">
        <v>92</v>
      </c>
      <c r="AA563" s="172" t="s">
        <v>208</v>
      </c>
      <c r="AB563" s="172" t="s">
        <v>151</v>
      </c>
      <c r="AC563" s="450"/>
    </row>
    <row r="564" ht="36" hidden="1" spans="1:29">
      <c r="A564" s="366">
        <v>559</v>
      </c>
      <c r="B564" s="174" t="s">
        <v>2207</v>
      </c>
      <c r="C564" s="171" t="s">
        <v>82</v>
      </c>
      <c r="D564" s="367" t="s">
        <v>83</v>
      </c>
      <c r="E564" s="367" t="s">
        <v>289</v>
      </c>
      <c r="F564" s="173" t="s">
        <v>85</v>
      </c>
      <c r="G564" s="172" t="s">
        <v>151</v>
      </c>
      <c r="H564" s="433" t="s">
        <v>158</v>
      </c>
      <c r="I564" s="433" t="s">
        <v>1276</v>
      </c>
      <c r="J564" s="380" t="s">
        <v>2208</v>
      </c>
      <c r="K564" s="185">
        <v>150</v>
      </c>
      <c r="L564" s="395">
        <v>150</v>
      </c>
      <c r="M564" s="395">
        <v>0</v>
      </c>
      <c r="N564" s="395">
        <v>150</v>
      </c>
      <c r="O564" s="395">
        <v>0</v>
      </c>
      <c r="P564" s="395">
        <v>0</v>
      </c>
      <c r="Q564" s="443">
        <v>11</v>
      </c>
      <c r="R564" s="443">
        <v>755</v>
      </c>
      <c r="S564" s="443">
        <v>3600</v>
      </c>
      <c r="T564" s="443">
        <v>3</v>
      </c>
      <c r="U564" s="443">
        <v>165</v>
      </c>
      <c r="V564" s="443">
        <v>504</v>
      </c>
      <c r="W564" s="434" t="s">
        <v>2205</v>
      </c>
      <c r="X564" s="380" t="s">
        <v>2209</v>
      </c>
      <c r="Y564" s="172">
        <v>2022.4</v>
      </c>
      <c r="Z564" s="184" t="s">
        <v>92</v>
      </c>
      <c r="AA564" s="172" t="s">
        <v>208</v>
      </c>
      <c r="AB564" s="172" t="s">
        <v>151</v>
      </c>
      <c r="AC564" s="450"/>
    </row>
    <row r="565" ht="24" hidden="1" spans="1:29">
      <c r="A565" s="366">
        <v>560</v>
      </c>
      <c r="B565" s="174" t="s">
        <v>2210</v>
      </c>
      <c r="C565" s="171" t="s">
        <v>82</v>
      </c>
      <c r="D565" s="367" t="s">
        <v>83</v>
      </c>
      <c r="E565" s="367" t="s">
        <v>289</v>
      </c>
      <c r="F565" s="173" t="s">
        <v>85</v>
      </c>
      <c r="G565" s="172" t="s">
        <v>151</v>
      </c>
      <c r="H565" s="451" t="s">
        <v>2211</v>
      </c>
      <c r="I565" s="433" t="s">
        <v>1276</v>
      </c>
      <c r="J565" s="380" t="s">
        <v>2212</v>
      </c>
      <c r="K565" s="185">
        <v>58</v>
      </c>
      <c r="L565" s="395">
        <v>58</v>
      </c>
      <c r="M565" s="395">
        <v>0</v>
      </c>
      <c r="N565" s="395">
        <v>58</v>
      </c>
      <c r="O565" s="395">
        <v>0</v>
      </c>
      <c r="P565" s="395">
        <v>0</v>
      </c>
      <c r="Q565" s="443">
        <v>2</v>
      </c>
      <c r="R565" s="443">
        <v>77</v>
      </c>
      <c r="S565" s="443">
        <v>354</v>
      </c>
      <c r="T565" s="443">
        <v>0</v>
      </c>
      <c r="U565" s="443">
        <v>26</v>
      </c>
      <c r="V565" s="443">
        <v>66</v>
      </c>
      <c r="W565" s="434" t="s">
        <v>2213</v>
      </c>
      <c r="X565" s="174" t="s">
        <v>2214</v>
      </c>
      <c r="Y565" s="172">
        <v>2022.4</v>
      </c>
      <c r="Z565" s="184" t="s">
        <v>92</v>
      </c>
      <c r="AA565" s="172" t="s">
        <v>208</v>
      </c>
      <c r="AB565" s="172" t="s">
        <v>151</v>
      </c>
      <c r="AC565" s="450"/>
    </row>
    <row r="566" ht="36" hidden="1" spans="1:29">
      <c r="A566" s="366">
        <v>561</v>
      </c>
      <c r="B566" s="174" t="s">
        <v>2215</v>
      </c>
      <c r="C566" s="171" t="s">
        <v>82</v>
      </c>
      <c r="D566" s="367" t="s">
        <v>83</v>
      </c>
      <c r="E566" s="367" t="s">
        <v>289</v>
      </c>
      <c r="F566" s="173" t="s">
        <v>85</v>
      </c>
      <c r="G566" s="172" t="s">
        <v>151</v>
      </c>
      <c r="H566" s="451" t="s">
        <v>723</v>
      </c>
      <c r="I566" s="433" t="s">
        <v>1276</v>
      </c>
      <c r="J566" s="380" t="s">
        <v>2216</v>
      </c>
      <c r="K566" s="185">
        <v>101</v>
      </c>
      <c r="L566" s="395">
        <v>101</v>
      </c>
      <c r="M566" s="395">
        <v>0</v>
      </c>
      <c r="N566" s="395">
        <v>101</v>
      </c>
      <c r="O566" s="395">
        <v>0</v>
      </c>
      <c r="P566" s="395">
        <v>0</v>
      </c>
      <c r="Q566" s="443">
        <v>1</v>
      </c>
      <c r="R566" s="443">
        <v>663</v>
      </c>
      <c r="S566" s="443">
        <v>1566</v>
      </c>
      <c r="T566" s="443">
        <v>0</v>
      </c>
      <c r="U566" s="443">
        <v>97</v>
      </c>
      <c r="V566" s="443">
        <v>277</v>
      </c>
      <c r="W566" s="434" t="s">
        <v>2217</v>
      </c>
      <c r="X566" s="380" t="s">
        <v>2218</v>
      </c>
      <c r="Y566" s="172">
        <v>2022.4</v>
      </c>
      <c r="Z566" s="184" t="s">
        <v>92</v>
      </c>
      <c r="AA566" s="173" t="s">
        <v>151</v>
      </c>
      <c r="AB566" s="172" t="s">
        <v>151</v>
      </c>
      <c r="AC566" s="450"/>
    </row>
    <row r="567" ht="24" hidden="1" spans="1:29">
      <c r="A567" s="366">
        <v>562</v>
      </c>
      <c r="B567" s="174" t="s">
        <v>2219</v>
      </c>
      <c r="C567" s="171" t="s">
        <v>483</v>
      </c>
      <c r="D567" s="171" t="s">
        <v>484</v>
      </c>
      <c r="E567" s="171" t="s">
        <v>485</v>
      </c>
      <c r="F567" s="173" t="s">
        <v>85</v>
      </c>
      <c r="G567" s="172" t="s">
        <v>151</v>
      </c>
      <c r="H567" s="451" t="s">
        <v>723</v>
      </c>
      <c r="I567" s="433" t="s">
        <v>1276</v>
      </c>
      <c r="J567" s="380" t="s">
        <v>2220</v>
      </c>
      <c r="K567" s="185">
        <v>75</v>
      </c>
      <c r="L567" s="395">
        <v>75</v>
      </c>
      <c r="M567" s="395">
        <v>0</v>
      </c>
      <c r="N567" s="395">
        <v>75</v>
      </c>
      <c r="O567" s="395">
        <v>0</v>
      </c>
      <c r="P567" s="395">
        <v>0</v>
      </c>
      <c r="Q567" s="443">
        <v>1</v>
      </c>
      <c r="R567" s="443">
        <v>395</v>
      </c>
      <c r="S567" s="443">
        <v>1039</v>
      </c>
      <c r="T567" s="443">
        <v>0</v>
      </c>
      <c r="U567" s="443">
        <v>74</v>
      </c>
      <c r="V567" s="443">
        <v>188</v>
      </c>
      <c r="W567" s="434" t="s">
        <v>1807</v>
      </c>
      <c r="X567" s="380" t="s">
        <v>2221</v>
      </c>
      <c r="Y567" s="172">
        <v>2022.4</v>
      </c>
      <c r="Z567" s="184" t="s">
        <v>92</v>
      </c>
      <c r="AA567" s="443" t="s">
        <v>489</v>
      </c>
      <c r="AB567" s="172" t="s">
        <v>151</v>
      </c>
      <c r="AC567" s="450"/>
    </row>
    <row r="568" ht="24" hidden="1" spans="1:29">
      <c r="A568" s="366">
        <v>563</v>
      </c>
      <c r="B568" s="456" t="s">
        <v>2222</v>
      </c>
      <c r="C568" s="171" t="s">
        <v>483</v>
      </c>
      <c r="D568" s="171" t="s">
        <v>484</v>
      </c>
      <c r="E568" s="456"/>
      <c r="F568" s="456" t="s">
        <v>85</v>
      </c>
      <c r="G568" s="456" t="s">
        <v>2223</v>
      </c>
      <c r="H568" s="457" t="s">
        <v>1513</v>
      </c>
      <c r="I568" s="457" t="s">
        <v>88</v>
      </c>
      <c r="J568" s="456" t="s">
        <v>2224</v>
      </c>
      <c r="K568" s="185">
        <v>5</v>
      </c>
      <c r="L568" s="459">
        <v>5</v>
      </c>
      <c r="M568" s="459">
        <v>5</v>
      </c>
      <c r="N568" s="395">
        <v>0</v>
      </c>
      <c r="O568" s="395">
        <v>0</v>
      </c>
      <c r="P568" s="395">
        <v>0</v>
      </c>
      <c r="Q568" s="463">
        <v>1</v>
      </c>
      <c r="R568" s="463">
        <v>325</v>
      </c>
      <c r="S568" s="463">
        <v>1068</v>
      </c>
      <c r="T568" s="463">
        <v>0</v>
      </c>
      <c r="U568" s="463">
        <v>62</v>
      </c>
      <c r="V568" s="463">
        <v>163</v>
      </c>
      <c r="W568" s="380" t="s">
        <v>1182</v>
      </c>
      <c r="X568" s="171" t="s">
        <v>2225</v>
      </c>
      <c r="Y568" s="172">
        <v>2022.4</v>
      </c>
      <c r="Z568" s="184" t="s">
        <v>2226</v>
      </c>
      <c r="AA568" s="463" t="s">
        <v>2227</v>
      </c>
      <c r="AB568" s="463" t="s">
        <v>1513</v>
      </c>
      <c r="AC568" s="467"/>
    </row>
    <row r="569" ht="24" hidden="1" spans="1:29">
      <c r="A569" s="366">
        <v>564</v>
      </c>
      <c r="B569" s="456" t="s">
        <v>2228</v>
      </c>
      <c r="C569" s="171" t="s">
        <v>483</v>
      </c>
      <c r="D569" s="171" t="s">
        <v>484</v>
      </c>
      <c r="E569" s="171" t="s">
        <v>485</v>
      </c>
      <c r="F569" s="456" t="s">
        <v>85</v>
      </c>
      <c r="G569" s="456" t="s">
        <v>108</v>
      </c>
      <c r="H569" s="457" t="s">
        <v>2229</v>
      </c>
      <c r="I569" s="457" t="s">
        <v>88</v>
      </c>
      <c r="J569" s="456" t="s">
        <v>2230</v>
      </c>
      <c r="K569" s="185">
        <v>5</v>
      </c>
      <c r="L569" s="459">
        <v>5</v>
      </c>
      <c r="M569" s="459">
        <v>5</v>
      </c>
      <c r="N569" s="395">
        <v>0</v>
      </c>
      <c r="O569" s="395">
        <v>0</v>
      </c>
      <c r="P569" s="395">
        <v>0</v>
      </c>
      <c r="Q569" s="463">
        <v>1</v>
      </c>
      <c r="R569" s="463">
        <v>365</v>
      </c>
      <c r="S569" s="463">
        <v>1186</v>
      </c>
      <c r="T569" s="463">
        <v>0</v>
      </c>
      <c r="U569" s="463">
        <v>25</v>
      </c>
      <c r="V569" s="463">
        <v>79</v>
      </c>
      <c r="W569" s="410" t="s">
        <v>743</v>
      </c>
      <c r="X569" s="171" t="s">
        <v>2231</v>
      </c>
      <c r="Y569" s="172">
        <v>2022.4</v>
      </c>
      <c r="Z569" s="184" t="s">
        <v>2232</v>
      </c>
      <c r="AA569" s="463" t="s">
        <v>2227</v>
      </c>
      <c r="AB569" s="463" t="s">
        <v>2229</v>
      </c>
      <c r="AC569" s="467"/>
    </row>
    <row r="570" ht="24" hidden="1" spans="1:29">
      <c r="A570" s="366">
        <v>565</v>
      </c>
      <c r="B570" s="456" t="s">
        <v>2233</v>
      </c>
      <c r="C570" s="171" t="s">
        <v>483</v>
      </c>
      <c r="D570" s="171" t="s">
        <v>484</v>
      </c>
      <c r="E570" s="456"/>
      <c r="F570" s="456" t="s">
        <v>85</v>
      </c>
      <c r="G570" s="456" t="s">
        <v>108</v>
      </c>
      <c r="H570" s="457" t="s">
        <v>1562</v>
      </c>
      <c r="I570" s="457" t="s">
        <v>88</v>
      </c>
      <c r="J570" s="456" t="s">
        <v>2234</v>
      </c>
      <c r="K570" s="185">
        <v>5</v>
      </c>
      <c r="L570" s="459">
        <v>5</v>
      </c>
      <c r="M570" s="459">
        <v>5</v>
      </c>
      <c r="N570" s="395">
        <v>0</v>
      </c>
      <c r="O570" s="395">
        <v>0</v>
      </c>
      <c r="P570" s="395">
        <v>0</v>
      </c>
      <c r="Q570" s="463">
        <v>1</v>
      </c>
      <c r="R570" s="463">
        <v>282</v>
      </c>
      <c r="S570" s="463">
        <v>755</v>
      </c>
      <c r="T570" s="463">
        <v>1</v>
      </c>
      <c r="U570" s="463">
        <v>45</v>
      </c>
      <c r="V570" s="463">
        <v>185</v>
      </c>
      <c r="W570" s="410" t="s">
        <v>743</v>
      </c>
      <c r="X570" s="171" t="s">
        <v>2235</v>
      </c>
      <c r="Y570" s="172">
        <v>2022.4</v>
      </c>
      <c r="Z570" s="184" t="s">
        <v>2236</v>
      </c>
      <c r="AA570" s="463" t="s">
        <v>2227</v>
      </c>
      <c r="AB570" s="463" t="s">
        <v>1562</v>
      </c>
      <c r="AC570" s="467"/>
    </row>
    <row r="571" ht="48" spans="1:29">
      <c r="A571" s="366">
        <v>566</v>
      </c>
      <c r="B571" s="114" t="s">
        <v>2237</v>
      </c>
      <c r="C571" s="104" t="s">
        <v>2238</v>
      </c>
      <c r="D571" s="104" t="s">
        <v>2239</v>
      </c>
      <c r="E571" s="104" t="s">
        <v>2240</v>
      </c>
      <c r="F571" s="122" t="s">
        <v>85</v>
      </c>
      <c r="G571" s="115" t="s">
        <v>416</v>
      </c>
      <c r="H571" s="115"/>
      <c r="I571" s="460" t="s">
        <v>88</v>
      </c>
      <c r="J571" s="106" t="s">
        <v>2241</v>
      </c>
      <c r="K571" s="185">
        <v>150</v>
      </c>
      <c r="L571" s="118">
        <v>150</v>
      </c>
      <c r="M571" s="461">
        <v>0</v>
      </c>
      <c r="N571" s="118">
        <v>150</v>
      </c>
      <c r="O571" s="461">
        <v>0</v>
      </c>
      <c r="P571" s="118">
        <v>0</v>
      </c>
      <c r="Q571" s="464">
        <v>218</v>
      </c>
      <c r="R571" s="464">
        <v>999</v>
      </c>
      <c r="S571" s="464">
        <v>2895</v>
      </c>
      <c r="T571" s="464">
        <v>85</v>
      </c>
      <c r="U571" s="464">
        <v>999</v>
      </c>
      <c r="V571" s="464">
        <v>2895</v>
      </c>
      <c r="W571" s="465" t="s">
        <v>2242</v>
      </c>
      <c r="X571" s="465" t="s">
        <v>2243</v>
      </c>
      <c r="Y571" s="152">
        <v>2022.4</v>
      </c>
      <c r="Z571" s="468" t="s">
        <v>92</v>
      </c>
      <c r="AA571" s="106" t="s">
        <v>98</v>
      </c>
      <c r="AB571" s="106" t="s">
        <v>98</v>
      </c>
      <c r="AC571" s="151"/>
    </row>
    <row r="572" ht="48" spans="1:29">
      <c r="A572" s="366">
        <v>567</v>
      </c>
      <c r="B572" s="458" t="s">
        <v>2244</v>
      </c>
      <c r="C572" s="104" t="s">
        <v>2238</v>
      </c>
      <c r="D572" s="112" t="s">
        <v>2245</v>
      </c>
      <c r="E572" s="113" t="s">
        <v>1064</v>
      </c>
      <c r="F572" s="122" t="s">
        <v>85</v>
      </c>
      <c r="G572" s="115" t="s">
        <v>416</v>
      </c>
      <c r="H572" s="115"/>
      <c r="I572" s="460" t="s">
        <v>88</v>
      </c>
      <c r="J572" s="462" t="s">
        <v>2246</v>
      </c>
      <c r="K572" s="185">
        <v>72</v>
      </c>
      <c r="L572" s="120">
        <v>72</v>
      </c>
      <c r="M572" s="461">
        <v>0</v>
      </c>
      <c r="N572" s="120">
        <v>72</v>
      </c>
      <c r="O572" s="461">
        <v>0</v>
      </c>
      <c r="P572" s="120">
        <v>0</v>
      </c>
      <c r="Q572" s="464">
        <v>22</v>
      </c>
      <c r="R572" s="464">
        <v>1000</v>
      </c>
      <c r="S572" s="464">
        <v>3000</v>
      </c>
      <c r="T572" s="464">
        <v>5</v>
      </c>
      <c r="U572" s="464">
        <v>10</v>
      </c>
      <c r="V572" s="464">
        <v>30</v>
      </c>
      <c r="W572" s="465" t="s">
        <v>2247</v>
      </c>
      <c r="X572" s="465" t="s">
        <v>2248</v>
      </c>
      <c r="Y572" s="152">
        <v>2022.4</v>
      </c>
      <c r="Z572" s="468" t="s">
        <v>92</v>
      </c>
      <c r="AA572" s="105" t="s">
        <v>98</v>
      </c>
      <c r="AB572" s="105" t="s">
        <v>98</v>
      </c>
      <c r="AC572" s="151"/>
    </row>
    <row r="573" ht="48" spans="1:29">
      <c r="A573" s="366">
        <v>568</v>
      </c>
      <c r="B573" s="458" t="s">
        <v>2249</v>
      </c>
      <c r="C573" s="104" t="s">
        <v>2238</v>
      </c>
      <c r="D573" s="112" t="s">
        <v>2245</v>
      </c>
      <c r="E573" s="113" t="s">
        <v>1064</v>
      </c>
      <c r="F573" s="122" t="s">
        <v>85</v>
      </c>
      <c r="G573" s="115" t="s">
        <v>416</v>
      </c>
      <c r="H573" s="115"/>
      <c r="I573" s="460" t="s">
        <v>88</v>
      </c>
      <c r="J573" s="462" t="s">
        <v>2246</v>
      </c>
      <c r="K573" s="185">
        <v>138</v>
      </c>
      <c r="L573" s="120">
        <v>138</v>
      </c>
      <c r="M573" s="461">
        <v>0</v>
      </c>
      <c r="N573" s="120">
        <v>138</v>
      </c>
      <c r="O573" s="461">
        <v>0</v>
      </c>
      <c r="P573" s="120">
        <v>0</v>
      </c>
      <c r="Q573" s="464">
        <v>37</v>
      </c>
      <c r="R573" s="464">
        <v>1800</v>
      </c>
      <c r="S573" s="464">
        <v>5460</v>
      </c>
      <c r="T573" s="464">
        <v>8</v>
      </c>
      <c r="U573" s="464">
        <v>20</v>
      </c>
      <c r="V573" s="464">
        <v>62</v>
      </c>
      <c r="W573" s="465" t="s">
        <v>2247</v>
      </c>
      <c r="X573" s="465" t="s">
        <v>2248</v>
      </c>
      <c r="Y573" s="152">
        <v>2022.4</v>
      </c>
      <c r="Z573" s="468" t="s">
        <v>92</v>
      </c>
      <c r="AA573" s="105" t="s">
        <v>98</v>
      </c>
      <c r="AB573" s="105" t="s">
        <v>98</v>
      </c>
      <c r="AC573" s="151"/>
    </row>
    <row r="574" ht="108" spans="1:29">
      <c r="A574" s="366">
        <v>569</v>
      </c>
      <c r="B574" s="116" t="s">
        <v>2250</v>
      </c>
      <c r="C574" s="104" t="s">
        <v>2238</v>
      </c>
      <c r="D574" s="124" t="s">
        <v>2251</v>
      </c>
      <c r="E574" s="112" t="s">
        <v>455</v>
      </c>
      <c r="F574" s="122" t="s">
        <v>85</v>
      </c>
      <c r="G574" s="115" t="s">
        <v>416</v>
      </c>
      <c r="H574" s="115"/>
      <c r="I574" s="460" t="s">
        <v>88</v>
      </c>
      <c r="J574" s="35" t="s">
        <v>2252</v>
      </c>
      <c r="K574" s="185">
        <v>593</v>
      </c>
      <c r="L574" s="118">
        <v>593</v>
      </c>
      <c r="M574" s="461">
        <v>0</v>
      </c>
      <c r="N574" s="118">
        <v>593</v>
      </c>
      <c r="O574" s="461">
        <v>0</v>
      </c>
      <c r="P574" s="118">
        <v>0</v>
      </c>
      <c r="Q574" s="464">
        <v>50</v>
      </c>
      <c r="R574" s="464">
        <v>500</v>
      </c>
      <c r="S574" s="464">
        <v>2000</v>
      </c>
      <c r="T574" s="464">
        <v>10</v>
      </c>
      <c r="U574" s="464">
        <v>50</v>
      </c>
      <c r="V574" s="464">
        <v>150</v>
      </c>
      <c r="W574" s="465" t="s">
        <v>2253</v>
      </c>
      <c r="X574" s="465" t="s">
        <v>2253</v>
      </c>
      <c r="Y574" s="152">
        <v>2022.4</v>
      </c>
      <c r="Z574" s="468" t="s">
        <v>92</v>
      </c>
      <c r="AA574" s="5" t="s">
        <v>98</v>
      </c>
      <c r="AB574" s="5" t="s">
        <v>98</v>
      </c>
      <c r="AC574" s="151"/>
    </row>
    <row r="575" ht="36" spans="1:29">
      <c r="A575" s="366">
        <v>570</v>
      </c>
      <c r="B575" s="116" t="s">
        <v>2254</v>
      </c>
      <c r="C575" s="104" t="s">
        <v>2238</v>
      </c>
      <c r="D575" s="104" t="s">
        <v>2239</v>
      </c>
      <c r="E575" s="112" t="s">
        <v>84</v>
      </c>
      <c r="F575" s="122" t="s">
        <v>85</v>
      </c>
      <c r="G575" s="115" t="s">
        <v>416</v>
      </c>
      <c r="H575" s="115"/>
      <c r="I575" s="460" t="s">
        <v>88</v>
      </c>
      <c r="J575" s="106" t="s">
        <v>2255</v>
      </c>
      <c r="K575" s="185">
        <v>550</v>
      </c>
      <c r="L575" s="118">
        <v>550</v>
      </c>
      <c r="M575" s="461">
        <v>0</v>
      </c>
      <c r="N575" s="118">
        <v>550</v>
      </c>
      <c r="O575" s="461">
        <v>0</v>
      </c>
      <c r="P575" s="118">
        <v>0</v>
      </c>
      <c r="Q575" s="464">
        <v>15</v>
      </c>
      <c r="R575" s="464">
        <v>1520</v>
      </c>
      <c r="S575" s="464">
        <v>5000</v>
      </c>
      <c r="T575" s="464">
        <v>8</v>
      </c>
      <c r="U575" s="464">
        <v>300</v>
      </c>
      <c r="V575" s="464">
        <v>1100</v>
      </c>
      <c r="W575" s="466" t="s">
        <v>2256</v>
      </c>
      <c r="X575" s="466" t="s">
        <v>2257</v>
      </c>
      <c r="Y575" s="152">
        <v>2022.4</v>
      </c>
      <c r="Z575" s="468" t="s">
        <v>92</v>
      </c>
      <c r="AA575" s="106" t="s">
        <v>98</v>
      </c>
      <c r="AB575" s="106" t="s">
        <v>98</v>
      </c>
      <c r="AC575" s="151"/>
    </row>
    <row r="576" ht="48" hidden="1" spans="1:29">
      <c r="A576" s="366">
        <v>571</v>
      </c>
      <c r="B576" s="114" t="s">
        <v>2258</v>
      </c>
      <c r="C576" s="104" t="s">
        <v>483</v>
      </c>
      <c r="D576" s="112" t="s">
        <v>484</v>
      </c>
      <c r="E576" s="113" t="s">
        <v>485</v>
      </c>
      <c r="F576" s="122" t="s">
        <v>85</v>
      </c>
      <c r="G576" s="104" t="s">
        <v>116</v>
      </c>
      <c r="H576" s="104" t="s">
        <v>399</v>
      </c>
      <c r="I576" s="460" t="s">
        <v>88</v>
      </c>
      <c r="J576" s="106" t="s">
        <v>2259</v>
      </c>
      <c r="K576" s="185">
        <v>50</v>
      </c>
      <c r="L576" s="123">
        <v>50</v>
      </c>
      <c r="M576" s="461">
        <v>0</v>
      </c>
      <c r="N576" s="123">
        <v>50</v>
      </c>
      <c r="O576" s="461">
        <v>0</v>
      </c>
      <c r="P576" s="123">
        <v>0</v>
      </c>
      <c r="Q576" s="464">
        <v>1</v>
      </c>
      <c r="R576" s="464">
        <v>126</v>
      </c>
      <c r="S576" s="464">
        <v>448</v>
      </c>
      <c r="T576" s="464">
        <v>1</v>
      </c>
      <c r="U576" s="464">
        <v>126</v>
      </c>
      <c r="V576" s="464">
        <v>448</v>
      </c>
      <c r="W576" s="172" t="s">
        <v>2260</v>
      </c>
      <c r="X576" s="172" t="s">
        <v>2260</v>
      </c>
      <c r="Y576" s="152">
        <v>2022.4</v>
      </c>
      <c r="Z576" s="468" t="s">
        <v>92</v>
      </c>
      <c r="AA576" s="122" t="s">
        <v>2261</v>
      </c>
      <c r="AB576" s="5" t="s">
        <v>116</v>
      </c>
      <c r="AC576" s="151"/>
    </row>
    <row r="577" ht="24" hidden="1" spans="1:29">
      <c r="A577" s="366">
        <v>572</v>
      </c>
      <c r="B577" s="114" t="s">
        <v>2262</v>
      </c>
      <c r="C577" s="104" t="s">
        <v>483</v>
      </c>
      <c r="D577" s="112" t="s">
        <v>484</v>
      </c>
      <c r="E577" s="113" t="s">
        <v>485</v>
      </c>
      <c r="F577" s="122" t="s">
        <v>85</v>
      </c>
      <c r="G577" s="104" t="s">
        <v>2263</v>
      </c>
      <c r="H577" s="104" t="s">
        <v>2264</v>
      </c>
      <c r="I577" s="460" t="s">
        <v>88</v>
      </c>
      <c r="J577" s="106" t="s">
        <v>2265</v>
      </c>
      <c r="K577" s="185">
        <v>51.5</v>
      </c>
      <c r="L577" s="123">
        <v>51.5</v>
      </c>
      <c r="M577" s="461">
        <v>0</v>
      </c>
      <c r="N577" s="123">
        <v>51.5</v>
      </c>
      <c r="O577" s="461">
        <v>0</v>
      </c>
      <c r="P577" s="123">
        <v>0</v>
      </c>
      <c r="Q577" s="464">
        <v>1</v>
      </c>
      <c r="R577" s="464">
        <v>1</v>
      </c>
      <c r="S577" s="464">
        <v>2004</v>
      </c>
      <c r="T577" s="464">
        <v>1</v>
      </c>
      <c r="U577" s="464">
        <v>122</v>
      </c>
      <c r="V577" s="464">
        <v>456</v>
      </c>
      <c r="W577" s="172" t="s">
        <v>488</v>
      </c>
      <c r="X577" s="172" t="s">
        <v>488</v>
      </c>
      <c r="Y577" s="152">
        <v>2022.4</v>
      </c>
      <c r="Z577" s="468" t="s">
        <v>92</v>
      </c>
      <c r="AA577" s="122" t="s">
        <v>2261</v>
      </c>
      <c r="AB577" s="5" t="s">
        <v>2263</v>
      </c>
      <c r="AC577" s="151"/>
    </row>
    <row r="578" ht="24" hidden="1" spans="1:29">
      <c r="A578" s="366">
        <v>573</v>
      </c>
      <c r="B578" s="114" t="s">
        <v>2266</v>
      </c>
      <c r="C578" s="104" t="s">
        <v>483</v>
      </c>
      <c r="D578" s="112" t="s">
        <v>484</v>
      </c>
      <c r="E578" s="113" t="s">
        <v>485</v>
      </c>
      <c r="F578" s="122" t="s">
        <v>85</v>
      </c>
      <c r="G578" s="104" t="s">
        <v>2263</v>
      </c>
      <c r="H578" s="104" t="s">
        <v>1289</v>
      </c>
      <c r="I578" s="460" t="s">
        <v>88</v>
      </c>
      <c r="J578" s="106" t="s">
        <v>2267</v>
      </c>
      <c r="K578" s="185">
        <v>48</v>
      </c>
      <c r="L578" s="123">
        <v>48</v>
      </c>
      <c r="M578" s="461">
        <v>0</v>
      </c>
      <c r="N578" s="123">
        <v>48</v>
      </c>
      <c r="O578" s="461">
        <v>0</v>
      </c>
      <c r="P578" s="123">
        <v>0</v>
      </c>
      <c r="Q578" s="464">
        <v>1</v>
      </c>
      <c r="R578" s="464">
        <v>336</v>
      </c>
      <c r="S578" s="464">
        <v>1056</v>
      </c>
      <c r="T578" s="464">
        <v>0</v>
      </c>
      <c r="U578" s="464">
        <v>16</v>
      </c>
      <c r="V578" s="464">
        <v>42</v>
      </c>
      <c r="W578" s="172" t="s">
        <v>488</v>
      </c>
      <c r="X578" s="172" t="s">
        <v>488</v>
      </c>
      <c r="Y578" s="152">
        <v>2022.4</v>
      </c>
      <c r="Z578" s="468" t="s">
        <v>92</v>
      </c>
      <c r="AA578" s="122" t="s">
        <v>2261</v>
      </c>
      <c r="AB578" s="5" t="s">
        <v>2263</v>
      </c>
      <c r="AC578" s="151"/>
    </row>
    <row r="579" ht="60" hidden="1" spans="1:29">
      <c r="A579" s="366">
        <v>574</v>
      </c>
      <c r="B579" s="114" t="s">
        <v>2268</v>
      </c>
      <c r="C579" s="104" t="s">
        <v>483</v>
      </c>
      <c r="D579" s="112" t="s">
        <v>484</v>
      </c>
      <c r="E579" s="113" t="s">
        <v>485</v>
      </c>
      <c r="F579" s="122" t="s">
        <v>85</v>
      </c>
      <c r="G579" s="104" t="s">
        <v>116</v>
      </c>
      <c r="H579" s="104" t="s">
        <v>522</v>
      </c>
      <c r="I579" s="460" t="s">
        <v>88</v>
      </c>
      <c r="J579" s="106" t="s">
        <v>2269</v>
      </c>
      <c r="K579" s="185">
        <v>1.5</v>
      </c>
      <c r="L579" s="123">
        <v>1.5</v>
      </c>
      <c r="M579" s="461">
        <v>0</v>
      </c>
      <c r="N579" s="123">
        <v>1.5</v>
      </c>
      <c r="O579" s="461">
        <v>0</v>
      </c>
      <c r="P579" s="123">
        <v>0</v>
      </c>
      <c r="Q579" s="464">
        <v>1</v>
      </c>
      <c r="R579" s="464">
        <v>122</v>
      </c>
      <c r="S579" s="464">
        <v>458</v>
      </c>
      <c r="T579" s="464">
        <v>1</v>
      </c>
      <c r="U579" s="464">
        <v>122</v>
      </c>
      <c r="V579" s="464">
        <v>458</v>
      </c>
      <c r="W579" s="172" t="s">
        <v>2270</v>
      </c>
      <c r="X579" s="172" t="s">
        <v>2270</v>
      </c>
      <c r="Y579" s="152">
        <v>2022.4</v>
      </c>
      <c r="Z579" s="468" t="s">
        <v>92</v>
      </c>
      <c r="AA579" s="122" t="s">
        <v>2261</v>
      </c>
      <c r="AB579" s="5" t="s">
        <v>116</v>
      </c>
      <c r="AC579" s="151"/>
    </row>
    <row r="580" ht="48" hidden="1" spans="1:29">
      <c r="A580" s="366">
        <v>575</v>
      </c>
      <c r="B580" s="114" t="s">
        <v>2271</v>
      </c>
      <c r="C580" s="104" t="s">
        <v>483</v>
      </c>
      <c r="D580" s="112" t="s">
        <v>484</v>
      </c>
      <c r="E580" s="113" t="s">
        <v>485</v>
      </c>
      <c r="F580" s="122" t="s">
        <v>85</v>
      </c>
      <c r="G580" s="104" t="s">
        <v>108</v>
      </c>
      <c r="H580" s="104" t="s">
        <v>1655</v>
      </c>
      <c r="I580" s="460" t="s">
        <v>88</v>
      </c>
      <c r="J580" s="106" t="s">
        <v>2272</v>
      </c>
      <c r="K580" s="185">
        <v>14</v>
      </c>
      <c r="L580" s="123">
        <v>14</v>
      </c>
      <c r="M580" s="461">
        <v>0</v>
      </c>
      <c r="N580" s="123">
        <v>14</v>
      </c>
      <c r="O580" s="461">
        <v>0</v>
      </c>
      <c r="P580" s="123">
        <v>0</v>
      </c>
      <c r="Q580" s="464">
        <v>1</v>
      </c>
      <c r="R580" s="464">
        <v>47</v>
      </c>
      <c r="S580" s="464">
        <v>164</v>
      </c>
      <c r="T580" s="464">
        <v>1</v>
      </c>
      <c r="U580" s="464">
        <v>47</v>
      </c>
      <c r="V580" s="464">
        <v>164</v>
      </c>
      <c r="W580" s="174" t="s">
        <v>2273</v>
      </c>
      <c r="X580" s="174" t="s">
        <v>2273</v>
      </c>
      <c r="Y580" s="152">
        <v>2022.4</v>
      </c>
      <c r="Z580" s="468" t="s">
        <v>92</v>
      </c>
      <c r="AA580" s="122" t="s">
        <v>2261</v>
      </c>
      <c r="AB580" s="5" t="s">
        <v>108</v>
      </c>
      <c r="AC580" s="151"/>
    </row>
    <row r="581" ht="48" hidden="1" spans="1:29">
      <c r="A581" s="366">
        <v>576</v>
      </c>
      <c r="B581" s="114" t="s">
        <v>2274</v>
      </c>
      <c r="C581" s="104" t="s">
        <v>483</v>
      </c>
      <c r="D581" s="112" t="s">
        <v>484</v>
      </c>
      <c r="E581" s="113" t="s">
        <v>485</v>
      </c>
      <c r="F581" s="122" t="s">
        <v>85</v>
      </c>
      <c r="G581" s="104" t="s">
        <v>125</v>
      </c>
      <c r="H581" s="104" t="s">
        <v>1466</v>
      </c>
      <c r="I581" s="460" t="s">
        <v>88</v>
      </c>
      <c r="J581" s="106" t="s">
        <v>2275</v>
      </c>
      <c r="K581" s="185">
        <v>4</v>
      </c>
      <c r="L581" s="123">
        <v>4</v>
      </c>
      <c r="M581" s="461">
        <v>0</v>
      </c>
      <c r="N581" s="123">
        <v>4</v>
      </c>
      <c r="O581" s="461">
        <v>0</v>
      </c>
      <c r="P581" s="123">
        <v>0</v>
      </c>
      <c r="Q581" s="464">
        <v>1</v>
      </c>
      <c r="R581" s="464">
        <v>63</v>
      </c>
      <c r="S581" s="464">
        <v>179</v>
      </c>
      <c r="T581" s="464">
        <v>0</v>
      </c>
      <c r="U581" s="464">
        <v>63</v>
      </c>
      <c r="V581" s="464">
        <v>179</v>
      </c>
      <c r="W581" s="174" t="s">
        <v>2276</v>
      </c>
      <c r="X581" s="174" t="s">
        <v>2276</v>
      </c>
      <c r="Y581" s="152">
        <v>2022.4</v>
      </c>
      <c r="Z581" s="468" t="s">
        <v>92</v>
      </c>
      <c r="AA581" s="122" t="s">
        <v>2261</v>
      </c>
      <c r="AB581" s="5" t="s">
        <v>125</v>
      </c>
      <c r="AC581" s="151"/>
    </row>
    <row r="582" ht="24" hidden="1" spans="1:29">
      <c r="A582" s="366">
        <v>577</v>
      </c>
      <c r="B582" s="114" t="s">
        <v>2277</v>
      </c>
      <c r="C582" s="104" t="s">
        <v>483</v>
      </c>
      <c r="D582" s="112" t="s">
        <v>484</v>
      </c>
      <c r="E582" s="113" t="s">
        <v>485</v>
      </c>
      <c r="F582" s="122" t="s">
        <v>85</v>
      </c>
      <c r="G582" s="104" t="s">
        <v>137</v>
      </c>
      <c r="H582" s="104" t="s">
        <v>551</v>
      </c>
      <c r="I582" s="460" t="s">
        <v>88</v>
      </c>
      <c r="J582" s="106" t="s">
        <v>2278</v>
      </c>
      <c r="K582" s="185">
        <v>11</v>
      </c>
      <c r="L582" s="123">
        <v>11</v>
      </c>
      <c r="M582" s="461">
        <v>0</v>
      </c>
      <c r="N582" s="123">
        <v>11</v>
      </c>
      <c r="O582" s="461">
        <v>0</v>
      </c>
      <c r="P582" s="123">
        <v>0</v>
      </c>
      <c r="Q582" s="464">
        <v>1</v>
      </c>
      <c r="R582" s="464">
        <v>382</v>
      </c>
      <c r="S582" s="464">
        <v>2852</v>
      </c>
      <c r="T582" s="464">
        <v>1</v>
      </c>
      <c r="U582" s="464">
        <v>46</v>
      </c>
      <c r="V582" s="464">
        <v>193</v>
      </c>
      <c r="W582" s="433" t="s">
        <v>2279</v>
      </c>
      <c r="X582" s="433" t="s">
        <v>2280</v>
      </c>
      <c r="Y582" s="152">
        <v>2022.4</v>
      </c>
      <c r="Z582" s="468" t="s">
        <v>92</v>
      </c>
      <c r="AA582" s="122" t="s">
        <v>2261</v>
      </c>
      <c r="AB582" s="5" t="s">
        <v>137</v>
      </c>
      <c r="AC582" s="151"/>
    </row>
    <row r="583" ht="24" hidden="1" spans="1:29">
      <c r="A583" s="366">
        <v>578</v>
      </c>
      <c r="B583" s="114" t="s">
        <v>2281</v>
      </c>
      <c r="C583" s="104" t="s">
        <v>483</v>
      </c>
      <c r="D583" s="112" t="s">
        <v>484</v>
      </c>
      <c r="E583" s="113" t="s">
        <v>485</v>
      </c>
      <c r="F583" s="122" t="s">
        <v>85</v>
      </c>
      <c r="G583" s="104" t="s">
        <v>104</v>
      </c>
      <c r="H583" s="104" t="s">
        <v>2018</v>
      </c>
      <c r="I583" s="460" t="s">
        <v>88</v>
      </c>
      <c r="J583" s="106" t="s">
        <v>2282</v>
      </c>
      <c r="K583" s="185">
        <v>20</v>
      </c>
      <c r="L583" s="123">
        <v>20</v>
      </c>
      <c r="M583" s="461">
        <v>0</v>
      </c>
      <c r="N583" s="123">
        <v>20</v>
      </c>
      <c r="O583" s="461">
        <v>0</v>
      </c>
      <c r="P583" s="191">
        <v>0</v>
      </c>
      <c r="Q583" s="464">
        <v>1</v>
      </c>
      <c r="R583" s="464">
        <v>280</v>
      </c>
      <c r="S583" s="464">
        <v>830</v>
      </c>
      <c r="T583" s="464">
        <v>1</v>
      </c>
      <c r="U583" s="464">
        <v>107</v>
      </c>
      <c r="V583" s="464">
        <v>456</v>
      </c>
      <c r="W583" s="172" t="s">
        <v>1468</v>
      </c>
      <c r="X583" s="172" t="s">
        <v>2016</v>
      </c>
      <c r="Y583" s="152">
        <v>2022.4</v>
      </c>
      <c r="Z583" s="468" t="s">
        <v>92</v>
      </c>
      <c r="AA583" s="122" t="s">
        <v>2261</v>
      </c>
      <c r="AB583" s="172" t="s">
        <v>844</v>
      </c>
      <c r="AC583" s="151"/>
    </row>
    <row r="584" ht="48" hidden="1" spans="1:29">
      <c r="A584" s="366">
        <v>579</v>
      </c>
      <c r="B584" s="114" t="s">
        <v>2283</v>
      </c>
      <c r="C584" s="104" t="s">
        <v>483</v>
      </c>
      <c r="D584" s="112" t="s">
        <v>484</v>
      </c>
      <c r="E584" s="113" t="s">
        <v>485</v>
      </c>
      <c r="F584" s="122" t="s">
        <v>85</v>
      </c>
      <c r="G584" s="114" t="s">
        <v>2284</v>
      </c>
      <c r="H584" s="114" t="s">
        <v>2285</v>
      </c>
      <c r="I584" s="460" t="s">
        <v>88</v>
      </c>
      <c r="J584" s="114" t="s">
        <v>2286</v>
      </c>
      <c r="K584" s="185">
        <v>163.52</v>
      </c>
      <c r="L584" s="123">
        <v>163.52</v>
      </c>
      <c r="M584" s="461">
        <v>0</v>
      </c>
      <c r="N584" s="123">
        <v>163.52</v>
      </c>
      <c r="O584" s="461">
        <v>0</v>
      </c>
      <c r="P584" s="191">
        <v>0</v>
      </c>
      <c r="Q584" s="464">
        <v>1</v>
      </c>
      <c r="R584" s="464">
        <v>867</v>
      </c>
      <c r="S584" s="464">
        <v>2873</v>
      </c>
      <c r="T584" s="464">
        <v>0</v>
      </c>
      <c r="U584" s="464">
        <v>119</v>
      </c>
      <c r="V584" s="464">
        <v>385</v>
      </c>
      <c r="W584" s="174" t="s">
        <v>1463</v>
      </c>
      <c r="X584" s="367" t="s">
        <v>2287</v>
      </c>
      <c r="Y584" s="152">
        <v>2022.4</v>
      </c>
      <c r="Z584" s="468" t="s">
        <v>92</v>
      </c>
      <c r="AA584" s="114" t="s">
        <v>2288</v>
      </c>
      <c r="AB584" s="114" t="s">
        <v>2284</v>
      </c>
      <c r="AC584" s="151"/>
    </row>
    <row r="585" ht="36" hidden="1" spans="1:29">
      <c r="A585" s="366">
        <v>580</v>
      </c>
      <c r="B585" s="114" t="s">
        <v>2289</v>
      </c>
      <c r="C585" s="104" t="s">
        <v>483</v>
      </c>
      <c r="D585" s="112" t="s">
        <v>484</v>
      </c>
      <c r="E585" s="113" t="s">
        <v>485</v>
      </c>
      <c r="F585" s="122" t="s">
        <v>85</v>
      </c>
      <c r="G585" s="114" t="s">
        <v>104</v>
      </c>
      <c r="H585" s="114" t="s">
        <v>2290</v>
      </c>
      <c r="I585" s="460" t="s">
        <v>88</v>
      </c>
      <c r="J585" s="114" t="s">
        <v>2291</v>
      </c>
      <c r="K585" s="185">
        <v>154.4</v>
      </c>
      <c r="L585" s="123">
        <v>154.4</v>
      </c>
      <c r="M585" s="461">
        <v>0</v>
      </c>
      <c r="N585" s="123">
        <v>154.4</v>
      </c>
      <c r="O585" s="461">
        <v>0</v>
      </c>
      <c r="P585" s="191">
        <v>0</v>
      </c>
      <c r="Q585" s="464">
        <v>3</v>
      </c>
      <c r="R585" s="464">
        <v>1210</v>
      </c>
      <c r="S585" s="464">
        <v>4800</v>
      </c>
      <c r="T585" s="464">
        <v>3</v>
      </c>
      <c r="U585" s="464">
        <v>281</v>
      </c>
      <c r="V585" s="464">
        <v>1195</v>
      </c>
      <c r="W585" s="172" t="s">
        <v>1468</v>
      </c>
      <c r="X585" s="172" t="s">
        <v>2016</v>
      </c>
      <c r="Y585" s="152">
        <v>2022.4</v>
      </c>
      <c r="Z585" s="468" t="s">
        <v>92</v>
      </c>
      <c r="AA585" s="114" t="s">
        <v>2288</v>
      </c>
      <c r="AB585" s="114" t="s">
        <v>104</v>
      </c>
      <c r="AC585" s="151"/>
    </row>
    <row r="586" ht="36" hidden="1" spans="1:29">
      <c r="A586" s="366">
        <v>581</v>
      </c>
      <c r="B586" s="114" t="s">
        <v>2292</v>
      </c>
      <c r="C586" s="104" t="s">
        <v>2238</v>
      </c>
      <c r="D586" s="104" t="s">
        <v>2239</v>
      </c>
      <c r="E586" s="104" t="s">
        <v>2240</v>
      </c>
      <c r="F586" s="122" t="s">
        <v>85</v>
      </c>
      <c r="G586" s="114" t="s">
        <v>100</v>
      </c>
      <c r="H586" s="114" t="s">
        <v>622</v>
      </c>
      <c r="I586" s="460" t="s">
        <v>88</v>
      </c>
      <c r="J586" s="114" t="s">
        <v>2293</v>
      </c>
      <c r="K586" s="185">
        <v>30</v>
      </c>
      <c r="L586" s="118">
        <v>30</v>
      </c>
      <c r="M586" s="461">
        <v>0</v>
      </c>
      <c r="N586" s="118">
        <v>30</v>
      </c>
      <c r="O586" s="461">
        <v>0</v>
      </c>
      <c r="P586" s="118">
        <v>0</v>
      </c>
      <c r="Q586" s="464">
        <v>1</v>
      </c>
      <c r="R586" s="464">
        <v>1059</v>
      </c>
      <c r="S586" s="464">
        <v>3768</v>
      </c>
      <c r="T586" s="464">
        <v>1</v>
      </c>
      <c r="U586" s="464">
        <v>220</v>
      </c>
      <c r="V586" s="464">
        <v>682</v>
      </c>
      <c r="W586" s="171" t="s">
        <v>1235</v>
      </c>
      <c r="X586" s="174" t="s">
        <v>663</v>
      </c>
      <c r="Y586" s="152">
        <v>2022.4</v>
      </c>
      <c r="Z586" s="468" t="s">
        <v>92</v>
      </c>
      <c r="AA586" s="124" t="s">
        <v>2294</v>
      </c>
      <c r="AB586" s="114" t="s">
        <v>100</v>
      </c>
      <c r="AC586" s="151"/>
    </row>
    <row r="587" ht="24" hidden="1" spans="1:29">
      <c r="A587" s="366">
        <v>582</v>
      </c>
      <c r="B587" s="114" t="s">
        <v>2295</v>
      </c>
      <c r="C587" s="104" t="s">
        <v>2238</v>
      </c>
      <c r="D587" s="112" t="s">
        <v>2296</v>
      </c>
      <c r="E587" s="112" t="s">
        <v>440</v>
      </c>
      <c r="F587" s="122" t="s">
        <v>85</v>
      </c>
      <c r="G587" s="114" t="s">
        <v>86</v>
      </c>
      <c r="H587" s="114" t="s">
        <v>336</v>
      </c>
      <c r="I587" s="460" t="s">
        <v>88</v>
      </c>
      <c r="J587" s="114" t="s">
        <v>2297</v>
      </c>
      <c r="K587" s="185">
        <v>30</v>
      </c>
      <c r="L587" s="118">
        <v>30</v>
      </c>
      <c r="M587" s="461">
        <v>0</v>
      </c>
      <c r="N587" s="118">
        <v>30</v>
      </c>
      <c r="O587" s="461">
        <v>0</v>
      </c>
      <c r="P587" s="118">
        <v>0</v>
      </c>
      <c r="Q587" s="464">
        <v>1</v>
      </c>
      <c r="R587" s="464">
        <v>410</v>
      </c>
      <c r="S587" s="464">
        <v>1522</v>
      </c>
      <c r="T587" s="464">
        <v>0</v>
      </c>
      <c r="U587" s="464">
        <v>35</v>
      </c>
      <c r="V587" s="464">
        <v>120</v>
      </c>
      <c r="W587" s="104" t="s">
        <v>2298</v>
      </c>
      <c r="X587" s="104" t="s">
        <v>2299</v>
      </c>
      <c r="Y587" s="152">
        <v>2022.4</v>
      </c>
      <c r="Z587" s="468" t="s">
        <v>92</v>
      </c>
      <c r="AA587" s="124" t="s">
        <v>2294</v>
      </c>
      <c r="AB587" s="114" t="s">
        <v>86</v>
      </c>
      <c r="AC587" s="151"/>
    </row>
    <row r="588" ht="36" hidden="1" spans="1:29">
      <c r="A588" s="366">
        <v>583</v>
      </c>
      <c r="B588" s="114" t="s">
        <v>2300</v>
      </c>
      <c r="C588" s="104" t="s">
        <v>2238</v>
      </c>
      <c r="D588" s="124" t="s">
        <v>2251</v>
      </c>
      <c r="E588" s="112" t="s">
        <v>266</v>
      </c>
      <c r="F588" s="122" t="s">
        <v>85</v>
      </c>
      <c r="G588" s="114" t="s">
        <v>137</v>
      </c>
      <c r="H588" s="114" t="s">
        <v>280</v>
      </c>
      <c r="I588" s="460" t="s">
        <v>88</v>
      </c>
      <c r="J588" s="114" t="s">
        <v>2301</v>
      </c>
      <c r="K588" s="185">
        <v>30</v>
      </c>
      <c r="L588" s="118">
        <v>30</v>
      </c>
      <c r="M588" s="461">
        <v>0</v>
      </c>
      <c r="N588" s="118">
        <v>30</v>
      </c>
      <c r="O588" s="461">
        <v>0</v>
      </c>
      <c r="P588" s="118">
        <v>0</v>
      </c>
      <c r="Q588" s="464">
        <v>1</v>
      </c>
      <c r="R588" s="464">
        <v>382</v>
      </c>
      <c r="S588" s="464">
        <v>2852</v>
      </c>
      <c r="T588" s="464">
        <v>1</v>
      </c>
      <c r="U588" s="464">
        <v>46</v>
      </c>
      <c r="V588" s="464">
        <v>193</v>
      </c>
      <c r="W588" s="433" t="s">
        <v>2279</v>
      </c>
      <c r="X588" s="433" t="s">
        <v>2280</v>
      </c>
      <c r="Y588" s="152">
        <v>2022.4</v>
      </c>
      <c r="Z588" s="468" t="s">
        <v>92</v>
      </c>
      <c r="AA588" s="124" t="s">
        <v>2294</v>
      </c>
      <c r="AB588" s="114" t="s">
        <v>137</v>
      </c>
      <c r="AC588" s="151"/>
    </row>
    <row r="589" ht="36" hidden="1" spans="1:29">
      <c r="A589" s="366">
        <v>584</v>
      </c>
      <c r="B589" s="114" t="s">
        <v>2302</v>
      </c>
      <c r="C589" s="104" t="s">
        <v>2238</v>
      </c>
      <c r="D589" s="124" t="s">
        <v>2251</v>
      </c>
      <c r="E589" s="112" t="s">
        <v>266</v>
      </c>
      <c r="F589" s="122" t="s">
        <v>85</v>
      </c>
      <c r="G589" s="114" t="s">
        <v>137</v>
      </c>
      <c r="H589" s="114" t="s">
        <v>334</v>
      </c>
      <c r="I589" s="460" t="s">
        <v>88</v>
      </c>
      <c r="J589" s="114" t="s">
        <v>2303</v>
      </c>
      <c r="K589" s="185">
        <v>30</v>
      </c>
      <c r="L589" s="118">
        <v>30</v>
      </c>
      <c r="M589" s="461">
        <v>0</v>
      </c>
      <c r="N589" s="118">
        <v>30</v>
      </c>
      <c r="O589" s="461">
        <v>0</v>
      </c>
      <c r="P589" s="118">
        <v>0</v>
      </c>
      <c r="Q589" s="464">
        <v>1</v>
      </c>
      <c r="R589" s="464">
        <v>422</v>
      </c>
      <c r="S589" s="464">
        <v>1512</v>
      </c>
      <c r="T589" s="464">
        <v>1</v>
      </c>
      <c r="U589" s="464">
        <v>56</v>
      </c>
      <c r="V589" s="464">
        <v>207</v>
      </c>
      <c r="W589" s="433" t="s">
        <v>2279</v>
      </c>
      <c r="X589" s="433" t="s">
        <v>2304</v>
      </c>
      <c r="Y589" s="152">
        <v>2022.4</v>
      </c>
      <c r="Z589" s="468" t="s">
        <v>92</v>
      </c>
      <c r="AA589" s="124" t="s">
        <v>2294</v>
      </c>
      <c r="AB589" s="114" t="s">
        <v>137</v>
      </c>
      <c r="AC589" s="151"/>
    </row>
    <row r="590" ht="36" hidden="1" spans="1:29">
      <c r="A590" s="366">
        <v>585</v>
      </c>
      <c r="B590" s="114" t="s">
        <v>2305</v>
      </c>
      <c r="C590" s="104" t="s">
        <v>2238</v>
      </c>
      <c r="D590" s="124" t="s">
        <v>2251</v>
      </c>
      <c r="E590" s="112" t="s">
        <v>266</v>
      </c>
      <c r="F590" s="122" t="s">
        <v>85</v>
      </c>
      <c r="G590" s="114" t="s">
        <v>2306</v>
      </c>
      <c r="H590" s="114" t="s">
        <v>1055</v>
      </c>
      <c r="I590" s="460" t="s">
        <v>88</v>
      </c>
      <c r="J590" s="114" t="s">
        <v>2307</v>
      </c>
      <c r="K590" s="185">
        <v>30</v>
      </c>
      <c r="L590" s="118">
        <v>30</v>
      </c>
      <c r="M590" s="461">
        <v>0</v>
      </c>
      <c r="N590" s="118">
        <v>30</v>
      </c>
      <c r="O590" s="461">
        <v>0</v>
      </c>
      <c r="P590" s="118">
        <v>0</v>
      </c>
      <c r="Q590" s="464">
        <v>1</v>
      </c>
      <c r="R590" s="464">
        <v>932</v>
      </c>
      <c r="S590" s="464">
        <v>3180</v>
      </c>
      <c r="T590" s="464">
        <v>1</v>
      </c>
      <c r="U590" s="464">
        <v>45</v>
      </c>
      <c r="V590" s="464">
        <v>148</v>
      </c>
      <c r="W590" s="114" t="s">
        <v>2279</v>
      </c>
      <c r="X590" s="114" t="s">
        <v>2304</v>
      </c>
      <c r="Y590" s="152">
        <v>2022.4</v>
      </c>
      <c r="Z590" s="468" t="s">
        <v>92</v>
      </c>
      <c r="AA590" s="124" t="s">
        <v>2294</v>
      </c>
      <c r="AB590" s="114" t="s">
        <v>2306</v>
      </c>
      <c r="AC590" s="151"/>
    </row>
    <row r="591" ht="36" hidden="1" spans="1:29">
      <c r="A591" s="366">
        <v>586</v>
      </c>
      <c r="B591" s="114" t="s">
        <v>2308</v>
      </c>
      <c r="C591" s="104" t="s">
        <v>2238</v>
      </c>
      <c r="D591" s="104" t="s">
        <v>2239</v>
      </c>
      <c r="E591" s="104" t="s">
        <v>2240</v>
      </c>
      <c r="F591" s="122" t="s">
        <v>85</v>
      </c>
      <c r="G591" s="114" t="s">
        <v>2309</v>
      </c>
      <c r="H591" s="114" t="s">
        <v>284</v>
      </c>
      <c r="I591" s="460" t="s">
        <v>88</v>
      </c>
      <c r="J591" s="114" t="s">
        <v>2310</v>
      </c>
      <c r="K591" s="185">
        <v>20</v>
      </c>
      <c r="L591" s="118">
        <v>20</v>
      </c>
      <c r="M591" s="461">
        <v>0</v>
      </c>
      <c r="N591" s="118">
        <v>20</v>
      </c>
      <c r="O591" s="461">
        <v>0</v>
      </c>
      <c r="P591" s="118">
        <v>0</v>
      </c>
      <c r="Q591" s="464">
        <v>1</v>
      </c>
      <c r="R591" s="464">
        <v>297</v>
      </c>
      <c r="S591" s="464">
        <v>1125</v>
      </c>
      <c r="T591" s="464">
        <v>1</v>
      </c>
      <c r="U591" s="464">
        <v>84</v>
      </c>
      <c r="V591" s="464">
        <v>336</v>
      </c>
      <c r="W591" s="174" t="s">
        <v>1888</v>
      </c>
      <c r="X591" s="174" t="s">
        <v>2311</v>
      </c>
      <c r="Y591" s="152">
        <v>2022.4</v>
      </c>
      <c r="Z591" s="468" t="s">
        <v>92</v>
      </c>
      <c r="AA591" s="124" t="s">
        <v>2294</v>
      </c>
      <c r="AB591" s="114" t="s">
        <v>2309</v>
      </c>
      <c r="AC591" s="151"/>
    </row>
    <row r="592" ht="36" hidden="1" spans="1:29">
      <c r="A592" s="366">
        <v>587</v>
      </c>
      <c r="B592" s="114" t="s">
        <v>2312</v>
      </c>
      <c r="C592" s="104" t="s">
        <v>2238</v>
      </c>
      <c r="D592" s="104" t="s">
        <v>2239</v>
      </c>
      <c r="E592" s="104" t="s">
        <v>2240</v>
      </c>
      <c r="F592" s="122" t="s">
        <v>85</v>
      </c>
      <c r="G592" s="114" t="s">
        <v>132</v>
      </c>
      <c r="H592" s="114" t="s">
        <v>761</v>
      </c>
      <c r="I592" s="460" t="s">
        <v>88</v>
      </c>
      <c r="J592" s="114" t="s">
        <v>2313</v>
      </c>
      <c r="K592" s="185">
        <v>20</v>
      </c>
      <c r="L592" s="118">
        <v>20</v>
      </c>
      <c r="M592" s="461">
        <v>0</v>
      </c>
      <c r="N592" s="118">
        <v>20</v>
      </c>
      <c r="O592" s="461">
        <v>0</v>
      </c>
      <c r="P592" s="118">
        <v>0</v>
      </c>
      <c r="Q592" s="464">
        <v>6</v>
      </c>
      <c r="R592" s="464">
        <v>2915</v>
      </c>
      <c r="S592" s="464">
        <v>10317</v>
      </c>
      <c r="T592" s="464">
        <v>6</v>
      </c>
      <c r="U592" s="464">
        <v>519</v>
      </c>
      <c r="V592" s="464">
        <v>1565</v>
      </c>
      <c r="W592" s="433" t="s">
        <v>90</v>
      </c>
      <c r="X592" s="433" t="s">
        <v>135</v>
      </c>
      <c r="Y592" s="152">
        <v>2022.4</v>
      </c>
      <c r="Z592" s="468" t="s">
        <v>92</v>
      </c>
      <c r="AA592" s="124" t="s">
        <v>2294</v>
      </c>
      <c r="AB592" s="114" t="s">
        <v>132</v>
      </c>
      <c r="AC592" s="151"/>
    </row>
    <row r="593" ht="36" hidden="1" spans="1:29">
      <c r="A593" s="366">
        <v>588</v>
      </c>
      <c r="B593" s="114" t="s">
        <v>2314</v>
      </c>
      <c r="C593" s="104" t="s">
        <v>2238</v>
      </c>
      <c r="D593" s="124" t="s">
        <v>2251</v>
      </c>
      <c r="E593" s="112" t="s">
        <v>266</v>
      </c>
      <c r="F593" s="122" t="s">
        <v>85</v>
      </c>
      <c r="G593" s="114" t="s">
        <v>147</v>
      </c>
      <c r="H593" s="114" t="s">
        <v>394</v>
      </c>
      <c r="I593" s="460" t="s">
        <v>88</v>
      </c>
      <c r="J593" s="114" t="s">
        <v>2315</v>
      </c>
      <c r="K593" s="185">
        <v>15</v>
      </c>
      <c r="L593" s="118">
        <v>15</v>
      </c>
      <c r="M593" s="461">
        <v>0</v>
      </c>
      <c r="N593" s="118">
        <v>15</v>
      </c>
      <c r="O593" s="461">
        <v>0</v>
      </c>
      <c r="P593" s="118">
        <v>0</v>
      </c>
      <c r="Q593" s="464">
        <v>1</v>
      </c>
      <c r="R593" s="464">
        <v>180</v>
      </c>
      <c r="S593" s="464">
        <v>630</v>
      </c>
      <c r="T593" s="464">
        <v>1</v>
      </c>
      <c r="U593" s="464">
        <v>68</v>
      </c>
      <c r="V593" s="464">
        <v>180</v>
      </c>
      <c r="W593" s="124" t="s">
        <v>2316</v>
      </c>
      <c r="X593" s="124" t="s">
        <v>2317</v>
      </c>
      <c r="Y593" s="152">
        <v>2022.4</v>
      </c>
      <c r="Z593" s="468" t="s">
        <v>92</v>
      </c>
      <c r="AA593" s="124" t="s">
        <v>2294</v>
      </c>
      <c r="AB593" s="114" t="s">
        <v>147</v>
      </c>
      <c r="AC593" s="151"/>
    </row>
    <row r="594" ht="24" hidden="1" spans="1:29">
      <c r="A594" s="366">
        <v>589</v>
      </c>
      <c r="B594" s="114" t="s">
        <v>2318</v>
      </c>
      <c r="C594" s="104" t="s">
        <v>483</v>
      </c>
      <c r="D594" s="112" t="s">
        <v>484</v>
      </c>
      <c r="E594" s="113" t="s">
        <v>485</v>
      </c>
      <c r="F594" s="122" t="s">
        <v>85</v>
      </c>
      <c r="G594" s="114" t="s">
        <v>137</v>
      </c>
      <c r="H594" s="114" t="s">
        <v>810</v>
      </c>
      <c r="I594" s="460" t="s">
        <v>88</v>
      </c>
      <c r="J594" s="114" t="s">
        <v>2319</v>
      </c>
      <c r="K594" s="185">
        <v>16</v>
      </c>
      <c r="L594" s="118">
        <v>16</v>
      </c>
      <c r="M594" s="461">
        <v>0</v>
      </c>
      <c r="N594" s="118">
        <v>16</v>
      </c>
      <c r="O594" s="461">
        <v>0</v>
      </c>
      <c r="P594" s="118">
        <v>0</v>
      </c>
      <c r="Q594" s="464">
        <v>1</v>
      </c>
      <c r="R594" s="464">
        <v>102</v>
      </c>
      <c r="S594" s="464">
        <v>410</v>
      </c>
      <c r="T594" s="464">
        <v>1</v>
      </c>
      <c r="U594" s="464">
        <v>22</v>
      </c>
      <c r="V594" s="464">
        <v>82</v>
      </c>
      <c r="W594" s="433" t="s">
        <v>2320</v>
      </c>
      <c r="X594" s="433" t="s">
        <v>2321</v>
      </c>
      <c r="Y594" s="152">
        <v>2022.4</v>
      </c>
      <c r="Z594" s="468" t="s">
        <v>92</v>
      </c>
      <c r="AA594" s="124" t="s">
        <v>2294</v>
      </c>
      <c r="AB594" s="114" t="s">
        <v>137</v>
      </c>
      <c r="AC594" s="151"/>
    </row>
    <row r="595" ht="36" hidden="1" spans="1:29">
      <c r="A595" s="366">
        <v>590</v>
      </c>
      <c r="B595" s="114" t="s">
        <v>2322</v>
      </c>
      <c r="C595" s="104" t="s">
        <v>483</v>
      </c>
      <c r="D595" s="112" t="s">
        <v>484</v>
      </c>
      <c r="E595" s="113" t="s">
        <v>485</v>
      </c>
      <c r="F595" s="122" t="s">
        <v>85</v>
      </c>
      <c r="G595" s="114" t="s">
        <v>2263</v>
      </c>
      <c r="H595" s="114" t="s">
        <v>723</v>
      </c>
      <c r="I595" s="460" t="s">
        <v>88</v>
      </c>
      <c r="J595" s="114" t="s">
        <v>670</v>
      </c>
      <c r="K595" s="185">
        <v>20</v>
      </c>
      <c r="L595" s="118">
        <v>20</v>
      </c>
      <c r="M595" s="461">
        <v>0</v>
      </c>
      <c r="N595" s="118">
        <v>20</v>
      </c>
      <c r="O595" s="461">
        <v>0</v>
      </c>
      <c r="P595" s="118">
        <v>0</v>
      </c>
      <c r="Q595" s="464">
        <v>1</v>
      </c>
      <c r="R595" s="464">
        <v>41</v>
      </c>
      <c r="S595" s="464">
        <v>203</v>
      </c>
      <c r="T595" s="464">
        <v>0</v>
      </c>
      <c r="U595" s="464">
        <v>5</v>
      </c>
      <c r="V595" s="464">
        <v>23</v>
      </c>
      <c r="W595" s="433" t="s">
        <v>2323</v>
      </c>
      <c r="X595" s="433" t="s">
        <v>2324</v>
      </c>
      <c r="Y595" s="152">
        <v>2022.4</v>
      </c>
      <c r="Z595" s="468" t="s">
        <v>92</v>
      </c>
      <c r="AA595" s="124" t="s">
        <v>2294</v>
      </c>
      <c r="AB595" s="114" t="s">
        <v>2263</v>
      </c>
      <c r="AC595" s="151"/>
    </row>
    <row r="596" ht="24" hidden="1" spans="1:29">
      <c r="A596" s="366">
        <v>591</v>
      </c>
      <c r="B596" s="114" t="s">
        <v>2325</v>
      </c>
      <c r="C596" s="104" t="s">
        <v>483</v>
      </c>
      <c r="D596" s="112" t="s">
        <v>484</v>
      </c>
      <c r="E596" s="113" t="s">
        <v>485</v>
      </c>
      <c r="F596" s="122" t="s">
        <v>85</v>
      </c>
      <c r="G596" s="114" t="s">
        <v>104</v>
      </c>
      <c r="H596" s="114" t="s">
        <v>486</v>
      </c>
      <c r="I596" s="460" t="s">
        <v>88</v>
      </c>
      <c r="J596" s="114" t="s">
        <v>2326</v>
      </c>
      <c r="K596" s="185">
        <v>10</v>
      </c>
      <c r="L596" s="118">
        <v>10</v>
      </c>
      <c r="M596" s="461">
        <v>0</v>
      </c>
      <c r="N596" s="118">
        <v>10</v>
      </c>
      <c r="O596" s="461">
        <v>0</v>
      </c>
      <c r="P596" s="118">
        <v>0</v>
      </c>
      <c r="Q596" s="464">
        <v>1</v>
      </c>
      <c r="R596" s="464">
        <v>261</v>
      </c>
      <c r="S596" s="464">
        <v>1021</v>
      </c>
      <c r="T596" s="464">
        <v>1</v>
      </c>
      <c r="U596" s="464">
        <v>67</v>
      </c>
      <c r="V596" s="464">
        <v>271</v>
      </c>
      <c r="W596" s="433" t="s">
        <v>1468</v>
      </c>
      <c r="X596" s="433" t="s">
        <v>2016</v>
      </c>
      <c r="Y596" s="152">
        <v>2022.4</v>
      </c>
      <c r="Z596" s="468" t="s">
        <v>92</v>
      </c>
      <c r="AA596" s="124" t="s">
        <v>2294</v>
      </c>
      <c r="AB596" s="114" t="s">
        <v>486</v>
      </c>
      <c r="AC596" s="151"/>
    </row>
    <row r="597" ht="36" hidden="1" spans="1:29">
      <c r="A597" s="366">
        <v>592</v>
      </c>
      <c r="B597" s="114" t="s">
        <v>2327</v>
      </c>
      <c r="C597" s="104" t="s">
        <v>483</v>
      </c>
      <c r="D597" s="112" t="s">
        <v>484</v>
      </c>
      <c r="E597" s="113" t="s">
        <v>485</v>
      </c>
      <c r="F597" s="122" t="s">
        <v>85</v>
      </c>
      <c r="G597" s="114" t="s">
        <v>215</v>
      </c>
      <c r="H597" s="114" t="s">
        <v>1136</v>
      </c>
      <c r="I597" s="460" t="s">
        <v>88</v>
      </c>
      <c r="J597" s="114" t="s">
        <v>670</v>
      </c>
      <c r="K597" s="185">
        <v>20</v>
      </c>
      <c r="L597" s="118">
        <v>20</v>
      </c>
      <c r="M597" s="461">
        <v>0</v>
      </c>
      <c r="N597" s="118">
        <v>20</v>
      </c>
      <c r="O597" s="461">
        <v>0</v>
      </c>
      <c r="P597" s="118">
        <v>0</v>
      </c>
      <c r="Q597" s="464">
        <v>1</v>
      </c>
      <c r="R597" s="464">
        <v>283</v>
      </c>
      <c r="S597" s="464">
        <v>1036</v>
      </c>
      <c r="T597" s="464">
        <v>0</v>
      </c>
      <c r="U597" s="464">
        <v>61</v>
      </c>
      <c r="V597" s="464">
        <v>220</v>
      </c>
      <c r="W597" s="433" t="s">
        <v>1095</v>
      </c>
      <c r="X597" s="433" t="s">
        <v>1137</v>
      </c>
      <c r="Y597" s="152">
        <v>2022.4</v>
      </c>
      <c r="Z597" s="468" t="s">
        <v>92</v>
      </c>
      <c r="AA597" s="124" t="s">
        <v>2294</v>
      </c>
      <c r="AB597" s="114" t="s">
        <v>215</v>
      </c>
      <c r="AC597" s="151"/>
    </row>
    <row r="598" ht="48" hidden="1" spans="1:29">
      <c r="A598" s="366">
        <v>593</v>
      </c>
      <c r="B598" s="114" t="s">
        <v>2328</v>
      </c>
      <c r="C598" s="104" t="s">
        <v>483</v>
      </c>
      <c r="D598" s="112" t="s">
        <v>484</v>
      </c>
      <c r="E598" s="113" t="s">
        <v>485</v>
      </c>
      <c r="F598" s="122" t="s">
        <v>85</v>
      </c>
      <c r="G598" s="114" t="s">
        <v>2223</v>
      </c>
      <c r="H598" s="114" t="s">
        <v>626</v>
      </c>
      <c r="I598" s="460" t="s">
        <v>88</v>
      </c>
      <c r="J598" s="114" t="s">
        <v>2329</v>
      </c>
      <c r="K598" s="185">
        <v>12</v>
      </c>
      <c r="L598" s="118">
        <v>12</v>
      </c>
      <c r="M598" s="461">
        <v>0</v>
      </c>
      <c r="N598" s="118">
        <v>12</v>
      </c>
      <c r="O598" s="461">
        <v>0</v>
      </c>
      <c r="P598" s="118">
        <v>0</v>
      </c>
      <c r="Q598" s="464">
        <v>1</v>
      </c>
      <c r="R598" s="464">
        <v>118</v>
      </c>
      <c r="S598" s="464">
        <v>350</v>
      </c>
      <c r="T598" s="464">
        <v>0</v>
      </c>
      <c r="U598" s="464">
        <v>19</v>
      </c>
      <c r="V598" s="464">
        <v>56</v>
      </c>
      <c r="W598" s="433" t="s">
        <v>2330</v>
      </c>
      <c r="X598" s="433" t="s">
        <v>2331</v>
      </c>
      <c r="Y598" s="152">
        <v>2022.4</v>
      </c>
      <c r="Z598" s="468" t="s">
        <v>92</v>
      </c>
      <c r="AA598" s="124" t="s">
        <v>2294</v>
      </c>
      <c r="AB598" s="114" t="s">
        <v>2223</v>
      </c>
      <c r="AC598" s="151"/>
    </row>
    <row r="599" ht="48" hidden="1" spans="1:29">
      <c r="A599" s="366">
        <v>594</v>
      </c>
      <c r="B599" s="114" t="s">
        <v>2332</v>
      </c>
      <c r="C599" s="104" t="s">
        <v>483</v>
      </c>
      <c r="D599" s="112" t="s">
        <v>484</v>
      </c>
      <c r="E599" s="113" t="s">
        <v>485</v>
      </c>
      <c r="F599" s="122" t="s">
        <v>85</v>
      </c>
      <c r="G599" s="114" t="s">
        <v>100</v>
      </c>
      <c r="H599" s="114" t="s">
        <v>1963</v>
      </c>
      <c r="I599" s="460" t="s">
        <v>88</v>
      </c>
      <c r="J599" s="114" t="s">
        <v>2333</v>
      </c>
      <c r="K599" s="185">
        <v>10</v>
      </c>
      <c r="L599" s="118">
        <v>10</v>
      </c>
      <c r="M599" s="461">
        <v>0</v>
      </c>
      <c r="N599" s="118">
        <v>10</v>
      </c>
      <c r="O599" s="461">
        <v>0</v>
      </c>
      <c r="P599" s="118">
        <v>0</v>
      </c>
      <c r="Q599" s="464">
        <v>3</v>
      </c>
      <c r="R599" s="464">
        <v>1112</v>
      </c>
      <c r="S599" s="464">
        <v>3800</v>
      </c>
      <c r="T599" s="464">
        <v>0</v>
      </c>
      <c r="U599" s="464">
        <v>209</v>
      </c>
      <c r="V599" s="464">
        <v>816</v>
      </c>
      <c r="W599" s="433" t="s">
        <v>2334</v>
      </c>
      <c r="X599" s="433" t="s">
        <v>2335</v>
      </c>
      <c r="Y599" s="152">
        <v>2022.4</v>
      </c>
      <c r="Z599" s="468" t="s">
        <v>92</v>
      </c>
      <c r="AA599" s="124" t="s">
        <v>2294</v>
      </c>
      <c r="AB599" s="114" t="s">
        <v>100</v>
      </c>
      <c r="AC599" s="151"/>
    </row>
    <row r="600" ht="36" hidden="1" spans="1:29">
      <c r="A600" s="366">
        <v>595</v>
      </c>
      <c r="B600" s="114" t="s">
        <v>2336</v>
      </c>
      <c r="C600" s="104" t="s">
        <v>483</v>
      </c>
      <c r="D600" s="112" t="s">
        <v>484</v>
      </c>
      <c r="E600" s="113" t="s">
        <v>485</v>
      </c>
      <c r="F600" s="122" t="s">
        <v>85</v>
      </c>
      <c r="G600" s="114" t="s">
        <v>100</v>
      </c>
      <c r="H600" s="114" t="s">
        <v>1961</v>
      </c>
      <c r="I600" s="460" t="s">
        <v>88</v>
      </c>
      <c r="J600" s="114" t="s">
        <v>2337</v>
      </c>
      <c r="K600" s="185">
        <v>20</v>
      </c>
      <c r="L600" s="118">
        <v>20</v>
      </c>
      <c r="M600" s="461">
        <v>0</v>
      </c>
      <c r="N600" s="118">
        <v>20</v>
      </c>
      <c r="O600" s="461">
        <v>0</v>
      </c>
      <c r="P600" s="118">
        <v>0</v>
      </c>
      <c r="Q600" s="464">
        <v>1</v>
      </c>
      <c r="R600" s="464">
        <v>60</v>
      </c>
      <c r="S600" s="464">
        <v>215</v>
      </c>
      <c r="T600" s="464">
        <v>0</v>
      </c>
      <c r="U600" s="464">
        <v>11</v>
      </c>
      <c r="V600" s="464">
        <v>34</v>
      </c>
      <c r="W600" s="433" t="s">
        <v>2338</v>
      </c>
      <c r="X600" s="433" t="s">
        <v>2339</v>
      </c>
      <c r="Y600" s="152">
        <v>2022.4</v>
      </c>
      <c r="Z600" s="468" t="s">
        <v>92</v>
      </c>
      <c r="AA600" s="124" t="s">
        <v>2294</v>
      </c>
      <c r="AB600" s="114" t="s">
        <v>100</v>
      </c>
      <c r="AC600" s="151"/>
    </row>
    <row r="601" ht="36" hidden="1" spans="1:29">
      <c r="A601" s="366">
        <v>596</v>
      </c>
      <c r="B601" s="114" t="s">
        <v>2340</v>
      </c>
      <c r="C601" s="104" t="s">
        <v>483</v>
      </c>
      <c r="D601" s="112" t="s">
        <v>484</v>
      </c>
      <c r="E601" s="113" t="s">
        <v>485</v>
      </c>
      <c r="F601" s="122" t="s">
        <v>85</v>
      </c>
      <c r="G601" s="114" t="s">
        <v>147</v>
      </c>
      <c r="H601" s="114" t="s">
        <v>1139</v>
      </c>
      <c r="I601" s="460" t="s">
        <v>88</v>
      </c>
      <c r="J601" s="114" t="s">
        <v>2341</v>
      </c>
      <c r="K601" s="185">
        <v>20</v>
      </c>
      <c r="L601" s="118">
        <v>20</v>
      </c>
      <c r="M601" s="461">
        <v>0</v>
      </c>
      <c r="N601" s="118">
        <v>20</v>
      </c>
      <c r="O601" s="461">
        <v>0</v>
      </c>
      <c r="P601" s="118">
        <v>0</v>
      </c>
      <c r="Q601" s="464">
        <v>1</v>
      </c>
      <c r="R601" s="464">
        <v>524</v>
      </c>
      <c r="S601" s="464">
        <v>1853</v>
      </c>
      <c r="T601" s="464">
        <v>1</v>
      </c>
      <c r="U601" s="464">
        <v>111</v>
      </c>
      <c r="V601" s="464">
        <v>387</v>
      </c>
      <c r="W601" s="124" t="s">
        <v>2342</v>
      </c>
      <c r="X601" s="124" t="s">
        <v>1140</v>
      </c>
      <c r="Y601" s="152">
        <v>2022.4</v>
      </c>
      <c r="Z601" s="468" t="s">
        <v>92</v>
      </c>
      <c r="AA601" s="124" t="s">
        <v>2294</v>
      </c>
      <c r="AB601" s="114" t="s">
        <v>147</v>
      </c>
      <c r="AC601" s="151"/>
    </row>
    <row r="602" ht="36" hidden="1" spans="1:29">
      <c r="A602" s="366">
        <v>597</v>
      </c>
      <c r="B602" s="114" t="s">
        <v>2343</v>
      </c>
      <c r="C602" s="104" t="s">
        <v>483</v>
      </c>
      <c r="D602" s="112" t="s">
        <v>484</v>
      </c>
      <c r="E602" s="113" t="s">
        <v>485</v>
      </c>
      <c r="F602" s="122" t="s">
        <v>85</v>
      </c>
      <c r="G602" s="114" t="s">
        <v>108</v>
      </c>
      <c r="H602" s="114" t="s">
        <v>1573</v>
      </c>
      <c r="I602" s="460" t="s">
        <v>88</v>
      </c>
      <c r="J602" s="114" t="s">
        <v>2341</v>
      </c>
      <c r="K602" s="185">
        <v>13</v>
      </c>
      <c r="L602" s="118">
        <v>13</v>
      </c>
      <c r="M602" s="461">
        <v>0</v>
      </c>
      <c r="N602" s="118">
        <v>13</v>
      </c>
      <c r="O602" s="461">
        <v>0</v>
      </c>
      <c r="P602" s="118">
        <v>0</v>
      </c>
      <c r="Q602" s="464">
        <v>1</v>
      </c>
      <c r="R602" s="464">
        <v>497</v>
      </c>
      <c r="S602" s="464">
        <v>1721</v>
      </c>
      <c r="T602" s="464">
        <v>1</v>
      </c>
      <c r="U602" s="464">
        <v>82</v>
      </c>
      <c r="V602" s="464">
        <v>311</v>
      </c>
      <c r="W602" s="433" t="s">
        <v>2344</v>
      </c>
      <c r="X602" s="433" t="s">
        <v>2345</v>
      </c>
      <c r="Y602" s="152">
        <v>2022.4</v>
      </c>
      <c r="Z602" s="468" t="s">
        <v>92</v>
      </c>
      <c r="AA602" s="124" t="s">
        <v>2294</v>
      </c>
      <c r="AB602" s="114" t="s">
        <v>108</v>
      </c>
      <c r="AC602" s="151"/>
    </row>
    <row r="603" ht="24" hidden="1" spans="1:29">
      <c r="A603" s="366">
        <v>598</v>
      </c>
      <c r="B603" s="469" t="s">
        <v>2346</v>
      </c>
      <c r="C603" s="104" t="s">
        <v>483</v>
      </c>
      <c r="D603" s="112" t="s">
        <v>484</v>
      </c>
      <c r="E603" s="113" t="s">
        <v>485</v>
      </c>
      <c r="F603" s="122" t="s">
        <v>85</v>
      </c>
      <c r="G603" s="469" t="s">
        <v>147</v>
      </c>
      <c r="H603" s="469" t="s">
        <v>592</v>
      </c>
      <c r="I603" s="460" t="s">
        <v>88</v>
      </c>
      <c r="J603" s="36" t="s">
        <v>2347</v>
      </c>
      <c r="K603" s="185">
        <v>50</v>
      </c>
      <c r="L603" s="120">
        <v>50</v>
      </c>
      <c r="M603" s="461">
        <v>0</v>
      </c>
      <c r="N603" s="120">
        <v>50</v>
      </c>
      <c r="O603" s="461">
        <v>0</v>
      </c>
      <c r="P603" s="120">
        <v>0</v>
      </c>
      <c r="Q603" s="464">
        <v>1</v>
      </c>
      <c r="R603" s="464">
        <v>40</v>
      </c>
      <c r="S603" s="464">
        <v>160</v>
      </c>
      <c r="T603" s="464">
        <v>1</v>
      </c>
      <c r="U603" s="464">
        <v>5</v>
      </c>
      <c r="V603" s="464">
        <v>20</v>
      </c>
      <c r="W603" s="124" t="s">
        <v>2342</v>
      </c>
      <c r="X603" s="122" t="s">
        <v>559</v>
      </c>
      <c r="Y603" s="152">
        <v>2022.4</v>
      </c>
      <c r="Z603" s="468" t="s">
        <v>92</v>
      </c>
      <c r="AA603" s="36" t="s">
        <v>147</v>
      </c>
      <c r="AB603" s="36" t="s">
        <v>147</v>
      </c>
      <c r="AC603" s="151"/>
    </row>
    <row r="604" ht="24" hidden="1" spans="1:29">
      <c r="A604" s="366">
        <v>599</v>
      </c>
      <c r="B604" s="469" t="s">
        <v>2348</v>
      </c>
      <c r="C604" s="104" t="s">
        <v>483</v>
      </c>
      <c r="D604" s="112" t="s">
        <v>484</v>
      </c>
      <c r="E604" s="113" t="s">
        <v>485</v>
      </c>
      <c r="F604" s="122" t="s">
        <v>85</v>
      </c>
      <c r="G604" s="469" t="s">
        <v>112</v>
      </c>
      <c r="H604" s="469" t="s">
        <v>2180</v>
      </c>
      <c r="I604" s="460" t="s">
        <v>88</v>
      </c>
      <c r="J604" s="36" t="s">
        <v>2349</v>
      </c>
      <c r="K604" s="185">
        <v>65</v>
      </c>
      <c r="L604" s="120">
        <v>65</v>
      </c>
      <c r="M604" s="461">
        <v>0</v>
      </c>
      <c r="N604" s="120">
        <v>65</v>
      </c>
      <c r="O604" s="461">
        <v>0</v>
      </c>
      <c r="P604" s="120">
        <v>0</v>
      </c>
      <c r="Q604" s="464">
        <v>2</v>
      </c>
      <c r="R604" s="464">
        <v>360</v>
      </c>
      <c r="S604" s="464">
        <v>1174</v>
      </c>
      <c r="T604" s="464">
        <v>1</v>
      </c>
      <c r="U604" s="464">
        <v>82</v>
      </c>
      <c r="V604" s="464">
        <v>285</v>
      </c>
      <c r="W604" s="433" t="s">
        <v>2350</v>
      </c>
      <c r="X604" s="172" t="s">
        <v>2351</v>
      </c>
      <c r="Y604" s="152">
        <v>2022.4</v>
      </c>
      <c r="Z604" s="468" t="s">
        <v>92</v>
      </c>
      <c r="AA604" s="36" t="s">
        <v>112</v>
      </c>
      <c r="AB604" s="36" t="s">
        <v>112</v>
      </c>
      <c r="AC604" s="151"/>
    </row>
    <row r="605" ht="36" hidden="1" spans="1:29">
      <c r="A605" s="366">
        <v>600</v>
      </c>
      <c r="B605" s="469" t="s">
        <v>2352</v>
      </c>
      <c r="C605" s="104" t="s">
        <v>483</v>
      </c>
      <c r="D605" s="112" t="s">
        <v>484</v>
      </c>
      <c r="E605" s="113" t="s">
        <v>485</v>
      </c>
      <c r="F605" s="122" t="s">
        <v>85</v>
      </c>
      <c r="G605" s="469" t="s">
        <v>132</v>
      </c>
      <c r="H605" s="469" t="s">
        <v>761</v>
      </c>
      <c r="I605" s="460" t="s">
        <v>88</v>
      </c>
      <c r="J605" s="36" t="s">
        <v>2353</v>
      </c>
      <c r="K605" s="185">
        <v>45</v>
      </c>
      <c r="L605" s="120">
        <v>45</v>
      </c>
      <c r="M605" s="461">
        <v>0</v>
      </c>
      <c r="N605" s="120">
        <v>45</v>
      </c>
      <c r="O605" s="461">
        <v>0</v>
      </c>
      <c r="P605" s="120">
        <v>0</v>
      </c>
      <c r="Q605" s="464">
        <v>1</v>
      </c>
      <c r="R605" s="464" t="s">
        <v>2354</v>
      </c>
      <c r="S605" s="464">
        <v>1087</v>
      </c>
      <c r="T605" s="464">
        <v>1</v>
      </c>
      <c r="U605" s="464">
        <v>58</v>
      </c>
      <c r="V605" s="464">
        <v>208</v>
      </c>
      <c r="W605" s="433" t="s">
        <v>2355</v>
      </c>
      <c r="X605" s="433" t="s">
        <v>2356</v>
      </c>
      <c r="Y605" s="152">
        <v>2022.4</v>
      </c>
      <c r="Z605" s="468" t="s">
        <v>92</v>
      </c>
      <c r="AA605" s="36" t="s">
        <v>132</v>
      </c>
      <c r="AB605" s="36" t="s">
        <v>132</v>
      </c>
      <c r="AC605" s="151"/>
    </row>
    <row r="606" ht="24" hidden="1" spans="1:29">
      <c r="A606" s="366">
        <v>601</v>
      </c>
      <c r="B606" s="469" t="s">
        <v>2357</v>
      </c>
      <c r="C606" s="104" t="s">
        <v>483</v>
      </c>
      <c r="D606" s="112" t="s">
        <v>484</v>
      </c>
      <c r="E606" s="113" t="s">
        <v>485</v>
      </c>
      <c r="F606" s="122" t="s">
        <v>85</v>
      </c>
      <c r="G606" s="469" t="s">
        <v>104</v>
      </c>
      <c r="H606" s="469" t="s">
        <v>665</v>
      </c>
      <c r="I606" s="460" t="s">
        <v>88</v>
      </c>
      <c r="J606" s="36" t="s">
        <v>666</v>
      </c>
      <c r="K606" s="185">
        <v>40</v>
      </c>
      <c r="L606" s="120">
        <v>40</v>
      </c>
      <c r="M606" s="461">
        <v>0</v>
      </c>
      <c r="N606" s="120">
        <v>40</v>
      </c>
      <c r="O606" s="461">
        <v>0</v>
      </c>
      <c r="P606" s="120">
        <v>0</v>
      </c>
      <c r="Q606" s="464">
        <v>1</v>
      </c>
      <c r="R606" s="464">
        <v>150</v>
      </c>
      <c r="S606" s="464">
        <v>600</v>
      </c>
      <c r="T606" s="464">
        <v>1</v>
      </c>
      <c r="U606" s="464">
        <v>5</v>
      </c>
      <c r="V606" s="464">
        <v>15</v>
      </c>
      <c r="W606" s="433" t="s">
        <v>667</v>
      </c>
      <c r="X606" s="433" t="s">
        <v>668</v>
      </c>
      <c r="Y606" s="152">
        <v>2022.4</v>
      </c>
      <c r="Z606" s="468" t="s">
        <v>92</v>
      </c>
      <c r="AA606" s="36" t="s">
        <v>104</v>
      </c>
      <c r="AB606" s="36" t="s">
        <v>665</v>
      </c>
      <c r="AC606" s="151"/>
    </row>
    <row r="607" ht="24" hidden="1" spans="1:29">
      <c r="A607" s="366">
        <v>602</v>
      </c>
      <c r="B607" s="469" t="s">
        <v>2358</v>
      </c>
      <c r="C607" s="104" t="s">
        <v>483</v>
      </c>
      <c r="D607" s="112" t="s">
        <v>484</v>
      </c>
      <c r="E607" s="113" t="s">
        <v>485</v>
      </c>
      <c r="F607" s="122" t="s">
        <v>85</v>
      </c>
      <c r="G607" s="469" t="s">
        <v>112</v>
      </c>
      <c r="H607" s="469" t="s">
        <v>991</v>
      </c>
      <c r="I607" s="460" t="s">
        <v>88</v>
      </c>
      <c r="J607" s="36" t="s">
        <v>2359</v>
      </c>
      <c r="K607" s="185">
        <v>20</v>
      </c>
      <c r="L607" s="120">
        <v>20</v>
      </c>
      <c r="M607" s="461">
        <v>0</v>
      </c>
      <c r="N607" s="120">
        <v>20</v>
      </c>
      <c r="O607" s="461">
        <v>0</v>
      </c>
      <c r="P607" s="120">
        <v>0</v>
      </c>
      <c r="Q607" s="464">
        <v>1</v>
      </c>
      <c r="R607" s="464">
        <v>580</v>
      </c>
      <c r="S607" s="464">
        <v>1985</v>
      </c>
      <c r="T607" s="464">
        <v>1</v>
      </c>
      <c r="U607" s="464">
        <v>142</v>
      </c>
      <c r="V607" s="464">
        <v>495</v>
      </c>
      <c r="W607" s="433" t="s">
        <v>2360</v>
      </c>
      <c r="X607" s="172" t="s">
        <v>2361</v>
      </c>
      <c r="Y607" s="152">
        <v>2022.4</v>
      </c>
      <c r="Z607" s="468" t="s">
        <v>92</v>
      </c>
      <c r="AA607" s="36" t="s">
        <v>112</v>
      </c>
      <c r="AB607" s="36" t="s">
        <v>112</v>
      </c>
      <c r="AC607" s="151"/>
    </row>
    <row r="608" ht="36" hidden="1" spans="1:29">
      <c r="A608" s="366">
        <v>603</v>
      </c>
      <c r="B608" s="469" t="s">
        <v>2362</v>
      </c>
      <c r="C608" s="104" t="s">
        <v>483</v>
      </c>
      <c r="D608" s="112" t="s">
        <v>484</v>
      </c>
      <c r="E608" s="113" t="s">
        <v>485</v>
      </c>
      <c r="F608" s="122" t="s">
        <v>85</v>
      </c>
      <c r="G608" s="469" t="s">
        <v>140</v>
      </c>
      <c r="H608" s="469" t="s">
        <v>2363</v>
      </c>
      <c r="I608" s="460" t="s">
        <v>88</v>
      </c>
      <c r="J608" s="36" t="s">
        <v>2364</v>
      </c>
      <c r="K608" s="185">
        <v>32</v>
      </c>
      <c r="L608" s="120">
        <v>32</v>
      </c>
      <c r="M608" s="461">
        <v>0</v>
      </c>
      <c r="N608" s="120">
        <v>32</v>
      </c>
      <c r="O608" s="461">
        <v>0</v>
      </c>
      <c r="P608" s="120">
        <v>0</v>
      </c>
      <c r="Q608" s="464">
        <v>1</v>
      </c>
      <c r="R608" s="464">
        <v>457</v>
      </c>
      <c r="S608" s="464">
        <v>1489</v>
      </c>
      <c r="T608" s="464">
        <v>1</v>
      </c>
      <c r="U608" s="464">
        <v>123</v>
      </c>
      <c r="V608" s="464">
        <v>431</v>
      </c>
      <c r="W608" s="469" t="s">
        <v>2365</v>
      </c>
      <c r="X608" s="124" t="s">
        <v>2366</v>
      </c>
      <c r="Y608" s="152">
        <v>2022.4</v>
      </c>
      <c r="Z608" s="468" t="s">
        <v>92</v>
      </c>
      <c r="AA608" s="36" t="s">
        <v>140</v>
      </c>
      <c r="AB608" s="36" t="s">
        <v>140</v>
      </c>
      <c r="AC608" s="151"/>
    </row>
    <row r="609" ht="36" hidden="1" spans="1:29">
      <c r="A609" s="366">
        <v>604</v>
      </c>
      <c r="B609" s="469" t="s">
        <v>2367</v>
      </c>
      <c r="C609" s="104" t="s">
        <v>483</v>
      </c>
      <c r="D609" s="112" t="s">
        <v>484</v>
      </c>
      <c r="E609" s="113" t="s">
        <v>485</v>
      </c>
      <c r="F609" s="122" t="s">
        <v>85</v>
      </c>
      <c r="G609" s="469" t="s">
        <v>108</v>
      </c>
      <c r="H609" s="469" t="s">
        <v>514</v>
      </c>
      <c r="I609" s="460" t="s">
        <v>88</v>
      </c>
      <c r="J609" s="36" t="s">
        <v>2368</v>
      </c>
      <c r="K609" s="185">
        <v>40</v>
      </c>
      <c r="L609" s="120">
        <v>40</v>
      </c>
      <c r="M609" s="461">
        <v>0</v>
      </c>
      <c r="N609" s="120">
        <v>40</v>
      </c>
      <c r="O609" s="461">
        <v>0</v>
      </c>
      <c r="P609" s="120">
        <v>0</v>
      </c>
      <c r="Q609" s="464">
        <v>1</v>
      </c>
      <c r="R609" s="464">
        <v>523</v>
      </c>
      <c r="S609" s="464">
        <v>1852</v>
      </c>
      <c r="T609" s="464"/>
      <c r="U609" s="464">
        <v>51</v>
      </c>
      <c r="V609" s="464">
        <v>165</v>
      </c>
      <c r="W609" s="433" t="s">
        <v>516</v>
      </c>
      <c r="X609" s="433" t="s">
        <v>516</v>
      </c>
      <c r="Y609" s="152">
        <v>2022.4</v>
      </c>
      <c r="Z609" s="468" t="s">
        <v>92</v>
      </c>
      <c r="AA609" s="36" t="s">
        <v>108</v>
      </c>
      <c r="AB609" s="36" t="s">
        <v>108</v>
      </c>
      <c r="AC609" s="151"/>
    </row>
    <row r="610" ht="24" hidden="1" spans="1:29">
      <c r="A610" s="366">
        <v>605</v>
      </c>
      <c r="B610" s="469" t="s">
        <v>2369</v>
      </c>
      <c r="C610" s="104" t="s">
        <v>483</v>
      </c>
      <c r="D610" s="112" t="s">
        <v>484</v>
      </c>
      <c r="E610" s="112" t="s">
        <v>2370</v>
      </c>
      <c r="F610" s="122" t="s">
        <v>85</v>
      </c>
      <c r="G610" s="469" t="s">
        <v>108</v>
      </c>
      <c r="H610" s="469" t="s">
        <v>1549</v>
      </c>
      <c r="I610" s="460" t="s">
        <v>88</v>
      </c>
      <c r="J610" s="36" t="s">
        <v>2371</v>
      </c>
      <c r="K610" s="185">
        <v>8</v>
      </c>
      <c r="L610" s="120">
        <v>8</v>
      </c>
      <c r="M610" s="461">
        <v>0</v>
      </c>
      <c r="N610" s="120">
        <v>8</v>
      </c>
      <c r="O610" s="461">
        <v>0</v>
      </c>
      <c r="P610" s="120">
        <v>0</v>
      </c>
      <c r="Q610" s="464">
        <v>1</v>
      </c>
      <c r="R610" s="464">
        <v>145</v>
      </c>
      <c r="S610" s="464">
        <v>486</v>
      </c>
      <c r="T610" s="464"/>
      <c r="U610" s="464">
        <v>23</v>
      </c>
      <c r="V610" s="464">
        <v>73</v>
      </c>
      <c r="W610" s="433" t="s">
        <v>2372</v>
      </c>
      <c r="X610" s="433" t="s">
        <v>1552</v>
      </c>
      <c r="Y610" s="152">
        <v>2022.4</v>
      </c>
      <c r="Z610" s="468" t="s">
        <v>92</v>
      </c>
      <c r="AA610" s="36" t="s">
        <v>108</v>
      </c>
      <c r="AB610" s="36" t="s">
        <v>108</v>
      </c>
      <c r="AC610" s="151"/>
    </row>
    <row r="611" ht="60" spans="1:29">
      <c r="A611" s="366">
        <v>606</v>
      </c>
      <c r="B611" s="114" t="s">
        <v>2373</v>
      </c>
      <c r="C611" s="104" t="s">
        <v>483</v>
      </c>
      <c r="D611" s="112" t="s">
        <v>484</v>
      </c>
      <c r="E611" s="112" t="s">
        <v>2370</v>
      </c>
      <c r="F611" s="122" t="s">
        <v>85</v>
      </c>
      <c r="G611" s="104" t="s">
        <v>100</v>
      </c>
      <c r="H611" s="104" t="s">
        <v>1963</v>
      </c>
      <c r="I611" s="460" t="s">
        <v>88</v>
      </c>
      <c r="J611" s="104" t="s">
        <v>2374</v>
      </c>
      <c r="K611" s="185">
        <v>7</v>
      </c>
      <c r="L611" s="118">
        <v>7</v>
      </c>
      <c r="M611" s="461">
        <v>0</v>
      </c>
      <c r="N611" s="118">
        <v>7</v>
      </c>
      <c r="O611" s="461">
        <v>0</v>
      </c>
      <c r="P611" s="118">
        <v>0</v>
      </c>
      <c r="Q611" s="464">
        <v>1</v>
      </c>
      <c r="R611" s="464">
        <v>425</v>
      </c>
      <c r="S611" s="464">
        <v>1430</v>
      </c>
      <c r="T611" s="464">
        <v>1</v>
      </c>
      <c r="U611" s="464">
        <v>85</v>
      </c>
      <c r="V611" s="464">
        <v>340</v>
      </c>
      <c r="W611" s="386" t="s">
        <v>2375</v>
      </c>
      <c r="X611" s="386" t="s">
        <v>2376</v>
      </c>
      <c r="Y611" s="152">
        <v>2022.4</v>
      </c>
      <c r="Z611" s="468" t="s">
        <v>92</v>
      </c>
      <c r="AA611" s="35" t="s">
        <v>98</v>
      </c>
      <c r="AB611" s="104" t="s">
        <v>100</v>
      </c>
      <c r="AC611" s="151"/>
    </row>
    <row r="612" ht="36" spans="1:29">
      <c r="A612" s="366">
        <v>607</v>
      </c>
      <c r="B612" s="114" t="s">
        <v>2377</v>
      </c>
      <c r="C612" s="104" t="s">
        <v>483</v>
      </c>
      <c r="D612" s="112" t="s">
        <v>484</v>
      </c>
      <c r="E612" s="112" t="s">
        <v>2370</v>
      </c>
      <c r="F612" s="122" t="s">
        <v>85</v>
      </c>
      <c r="G612" s="104" t="s">
        <v>100</v>
      </c>
      <c r="H612" s="104" t="s">
        <v>1977</v>
      </c>
      <c r="I612" s="460" t="s">
        <v>88</v>
      </c>
      <c r="J612" s="104" t="s">
        <v>2378</v>
      </c>
      <c r="K612" s="185">
        <v>1.5</v>
      </c>
      <c r="L612" s="118">
        <v>1.5</v>
      </c>
      <c r="M612" s="461">
        <v>0</v>
      </c>
      <c r="N612" s="118">
        <v>1.5</v>
      </c>
      <c r="O612" s="461">
        <v>0</v>
      </c>
      <c r="P612" s="118">
        <v>0</v>
      </c>
      <c r="Q612" s="464">
        <v>1</v>
      </c>
      <c r="R612" s="464">
        <v>715</v>
      </c>
      <c r="S612" s="464">
        <v>2280</v>
      </c>
      <c r="T612" s="464">
        <v>1</v>
      </c>
      <c r="U612" s="464">
        <v>115</v>
      </c>
      <c r="V612" s="464">
        <v>410</v>
      </c>
      <c r="W612" s="386" t="s">
        <v>2379</v>
      </c>
      <c r="X612" s="386" t="s">
        <v>2380</v>
      </c>
      <c r="Y612" s="152">
        <v>2022.4</v>
      </c>
      <c r="Z612" s="468" t="s">
        <v>92</v>
      </c>
      <c r="AA612" s="35" t="s">
        <v>98</v>
      </c>
      <c r="AB612" s="104" t="s">
        <v>100</v>
      </c>
      <c r="AC612" s="151"/>
    </row>
    <row r="613" ht="36" spans="1:29">
      <c r="A613" s="366">
        <v>608</v>
      </c>
      <c r="B613" s="114" t="s">
        <v>2381</v>
      </c>
      <c r="C613" s="104" t="s">
        <v>483</v>
      </c>
      <c r="D613" s="112" t="s">
        <v>484</v>
      </c>
      <c r="E613" s="112" t="s">
        <v>2370</v>
      </c>
      <c r="F613" s="122" t="s">
        <v>85</v>
      </c>
      <c r="G613" s="104" t="s">
        <v>100</v>
      </c>
      <c r="H613" s="104" t="s">
        <v>622</v>
      </c>
      <c r="I613" s="460" t="s">
        <v>88</v>
      </c>
      <c r="J613" s="104" t="s">
        <v>2382</v>
      </c>
      <c r="K613" s="185">
        <v>1</v>
      </c>
      <c r="L613" s="118">
        <v>1</v>
      </c>
      <c r="M613" s="461">
        <v>0</v>
      </c>
      <c r="N613" s="118">
        <v>1</v>
      </c>
      <c r="O613" s="461">
        <v>0</v>
      </c>
      <c r="P613" s="118">
        <v>0</v>
      </c>
      <c r="Q613" s="464">
        <v>1</v>
      </c>
      <c r="R613" s="464">
        <v>208</v>
      </c>
      <c r="S613" s="464">
        <v>950</v>
      </c>
      <c r="T613" s="464">
        <v>1</v>
      </c>
      <c r="U613" s="464">
        <v>208</v>
      </c>
      <c r="V613" s="464">
        <v>950</v>
      </c>
      <c r="W613" s="386" t="s">
        <v>2383</v>
      </c>
      <c r="X613" s="386" t="s">
        <v>2384</v>
      </c>
      <c r="Y613" s="152">
        <v>2022.4</v>
      </c>
      <c r="Z613" s="468" t="s">
        <v>92</v>
      </c>
      <c r="AA613" s="35" t="s">
        <v>98</v>
      </c>
      <c r="AB613" s="104" t="s">
        <v>100</v>
      </c>
      <c r="AC613" s="151"/>
    </row>
    <row r="614" ht="48" spans="1:29">
      <c r="A614" s="366">
        <v>609</v>
      </c>
      <c r="B614" s="114" t="s">
        <v>2385</v>
      </c>
      <c r="C614" s="104" t="s">
        <v>483</v>
      </c>
      <c r="D614" s="112" t="s">
        <v>484</v>
      </c>
      <c r="E614" s="112" t="s">
        <v>2370</v>
      </c>
      <c r="F614" s="122" t="s">
        <v>85</v>
      </c>
      <c r="G614" s="104" t="s">
        <v>100</v>
      </c>
      <c r="H614" s="104" t="s">
        <v>494</v>
      </c>
      <c r="I614" s="460" t="s">
        <v>88</v>
      </c>
      <c r="J614" s="104" t="s">
        <v>2386</v>
      </c>
      <c r="K614" s="185">
        <v>1.5</v>
      </c>
      <c r="L614" s="118">
        <v>1.5</v>
      </c>
      <c r="M614" s="461">
        <v>0</v>
      </c>
      <c r="N614" s="118">
        <v>1.5</v>
      </c>
      <c r="O614" s="461">
        <v>0</v>
      </c>
      <c r="P614" s="118">
        <v>0</v>
      </c>
      <c r="Q614" s="464">
        <v>1</v>
      </c>
      <c r="R614" s="464">
        <v>718</v>
      </c>
      <c r="S614" s="464">
        <v>3321</v>
      </c>
      <c r="T614" s="464">
        <v>1</v>
      </c>
      <c r="U614" s="464">
        <v>122</v>
      </c>
      <c r="V614" s="464">
        <v>422</v>
      </c>
      <c r="W614" s="386" t="s">
        <v>2387</v>
      </c>
      <c r="X614" s="386" t="s">
        <v>2388</v>
      </c>
      <c r="Y614" s="152">
        <v>2022.4</v>
      </c>
      <c r="Z614" s="468" t="s">
        <v>92</v>
      </c>
      <c r="AA614" s="35" t="s">
        <v>98</v>
      </c>
      <c r="AB614" s="104" t="s">
        <v>100</v>
      </c>
      <c r="AC614" s="151"/>
    </row>
    <row r="615" ht="36" spans="1:29">
      <c r="A615" s="366">
        <v>610</v>
      </c>
      <c r="B615" s="114" t="s">
        <v>2389</v>
      </c>
      <c r="C615" s="104" t="s">
        <v>483</v>
      </c>
      <c r="D615" s="112" t="s">
        <v>484</v>
      </c>
      <c r="E615" s="112" t="s">
        <v>2370</v>
      </c>
      <c r="F615" s="122" t="s">
        <v>85</v>
      </c>
      <c r="G615" s="104" t="s">
        <v>104</v>
      </c>
      <c r="H615" s="104" t="s">
        <v>701</v>
      </c>
      <c r="I615" s="460" t="s">
        <v>88</v>
      </c>
      <c r="J615" s="104" t="s">
        <v>2390</v>
      </c>
      <c r="K615" s="185">
        <v>1.7</v>
      </c>
      <c r="L615" s="118">
        <v>1.7</v>
      </c>
      <c r="M615" s="461">
        <v>0</v>
      </c>
      <c r="N615" s="118">
        <v>1.7</v>
      </c>
      <c r="O615" s="461">
        <v>0</v>
      </c>
      <c r="P615" s="118">
        <v>0</v>
      </c>
      <c r="Q615" s="464">
        <v>1</v>
      </c>
      <c r="R615" s="464">
        <v>409</v>
      </c>
      <c r="S615" s="464">
        <v>1474</v>
      </c>
      <c r="T615" s="464">
        <v>1</v>
      </c>
      <c r="U615" s="464">
        <v>87</v>
      </c>
      <c r="V615" s="464">
        <v>374</v>
      </c>
      <c r="W615" s="433" t="s">
        <v>2391</v>
      </c>
      <c r="X615" s="433" t="s">
        <v>2016</v>
      </c>
      <c r="Y615" s="152">
        <v>2022.4</v>
      </c>
      <c r="Z615" s="468" t="s">
        <v>92</v>
      </c>
      <c r="AA615" s="35" t="s">
        <v>98</v>
      </c>
      <c r="AB615" s="104" t="s">
        <v>701</v>
      </c>
      <c r="AC615" s="151"/>
    </row>
    <row r="616" ht="36" spans="1:29">
      <c r="A616" s="366">
        <v>611</v>
      </c>
      <c r="B616" s="114" t="s">
        <v>2392</v>
      </c>
      <c r="C616" s="104" t="s">
        <v>483</v>
      </c>
      <c r="D616" s="112" t="s">
        <v>484</v>
      </c>
      <c r="E616" s="112" t="s">
        <v>2370</v>
      </c>
      <c r="F616" s="122" t="s">
        <v>85</v>
      </c>
      <c r="G616" s="104" t="s">
        <v>104</v>
      </c>
      <c r="H616" s="104" t="s">
        <v>2018</v>
      </c>
      <c r="I616" s="460" t="s">
        <v>88</v>
      </c>
      <c r="J616" s="104" t="s">
        <v>2393</v>
      </c>
      <c r="K616" s="185">
        <v>9.2</v>
      </c>
      <c r="L616" s="118">
        <v>9.2</v>
      </c>
      <c r="M616" s="461">
        <v>0</v>
      </c>
      <c r="N616" s="118">
        <v>9.2</v>
      </c>
      <c r="O616" s="461">
        <v>0</v>
      </c>
      <c r="P616" s="118">
        <v>0</v>
      </c>
      <c r="Q616" s="464">
        <v>1</v>
      </c>
      <c r="R616" s="464">
        <v>280</v>
      </c>
      <c r="S616" s="464">
        <v>830</v>
      </c>
      <c r="T616" s="464">
        <v>1</v>
      </c>
      <c r="U616" s="464">
        <v>107</v>
      </c>
      <c r="V616" s="464">
        <v>456</v>
      </c>
      <c r="W616" s="433" t="s">
        <v>2391</v>
      </c>
      <c r="X616" s="433" t="s">
        <v>2016</v>
      </c>
      <c r="Y616" s="152">
        <v>2022.4</v>
      </c>
      <c r="Z616" s="468" t="s">
        <v>92</v>
      </c>
      <c r="AA616" s="35" t="s">
        <v>98</v>
      </c>
      <c r="AB616" s="104" t="s">
        <v>2018</v>
      </c>
      <c r="AC616" s="151"/>
    </row>
    <row r="617" ht="24" spans="1:29">
      <c r="A617" s="366">
        <v>612</v>
      </c>
      <c r="B617" s="114" t="s">
        <v>2394</v>
      </c>
      <c r="C617" s="104" t="s">
        <v>483</v>
      </c>
      <c r="D617" s="112" t="s">
        <v>484</v>
      </c>
      <c r="E617" s="112" t="s">
        <v>2370</v>
      </c>
      <c r="F617" s="122" t="s">
        <v>85</v>
      </c>
      <c r="G617" s="104" t="s">
        <v>104</v>
      </c>
      <c r="H617" s="104" t="s">
        <v>2004</v>
      </c>
      <c r="I617" s="460" t="s">
        <v>88</v>
      </c>
      <c r="J617" s="104" t="s">
        <v>2395</v>
      </c>
      <c r="K617" s="185">
        <v>1</v>
      </c>
      <c r="L617" s="118">
        <v>1</v>
      </c>
      <c r="M617" s="461">
        <v>0</v>
      </c>
      <c r="N617" s="118">
        <v>1</v>
      </c>
      <c r="O617" s="461">
        <v>0</v>
      </c>
      <c r="P617" s="118">
        <v>0</v>
      </c>
      <c r="Q617" s="464">
        <v>1</v>
      </c>
      <c r="R617" s="464">
        <v>578</v>
      </c>
      <c r="S617" s="464">
        <v>2115</v>
      </c>
      <c r="T617" s="464">
        <v>1</v>
      </c>
      <c r="U617" s="464">
        <v>70</v>
      </c>
      <c r="V617" s="464">
        <v>271</v>
      </c>
      <c r="W617" s="433" t="s">
        <v>2391</v>
      </c>
      <c r="X617" s="433" t="s">
        <v>2016</v>
      </c>
      <c r="Y617" s="152">
        <v>2022.4</v>
      </c>
      <c r="Z617" s="468" t="s">
        <v>92</v>
      </c>
      <c r="AA617" s="35" t="s">
        <v>98</v>
      </c>
      <c r="AB617" s="104" t="s">
        <v>2004</v>
      </c>
      <c r="AC617" s="151"/>
    </row>
    <row r="618" ht="48" spans="1:29">
      <c r="A618" s="366">
        <v>613</v>
      </c>
      <c r="B618" s="114" t="s">
        <v>2396</v>
      </c>
      <c r="C618" s="104" t="s">
        <v>483</v>
      </c>
      <c r="D618" s="112" t="s">
        <v>484</v>
      </c>
      <c r="E618" s="112" t="s">
        <v>2370</v>
      </c>
      <c r="F618" s="122" t="s">
        <v>85</v>
      </c>
      <c r="G618" s="104" t="s">
        <v>104</v>
      </c>
      <c r="H618" s="104" t="s">
        <v>696</v>
      </c>
      <c r="I618" s="460" t="s">
        <v>88</v>
      </c>
      <c r="J618" s="104" t="s">
        <v>2397</v>
      </c>
      <c r="K618" s="185">
        <v>2.9</v>
      </c>
      <c r="L618" s="118">
        <v>2.9</v>
      </c>
      <c r="M618" s="461">
        <v>0</v>
      </c>
      <c r="N618" s="118">
        <v>2.9</v>
      </c>
      <c r="O618" s="461">
        <v>0</v>
      </c>
      <c r="P618" s="118">
        <v>0</v>
      </c>
      <c r="Q618" s="464">
        <v>1</v>
      </c>
      <c r="R618" s="464">
        <v>446</v>
      </c>
      <c r="S618" s="464">
        <v>1708</v>
      </c>
      <c r="T618" s="464">
        <v>1</v>
      </c>
      <c r="U618" s="464">
        <v>306</v>
      </c>
      <c r="V618" s="464">
        <v>700</v>
      </c>
      <c r="W618" s="433" t="s">
        <v>2391</v>
      </c>
      <c r="X618" s="433" t="s">
        <v>2016</v>
      </c>
      <c r="Y618" s="152">
        <v>2022.4</v>
      </c>
      <c r="Z618" s="468" t="s">
        <v>92</v>
      </c>
      <c r="AA618" s="35" t="s">
        <v>98</v>
      </c>
      <c r="AB618" s="104" t="s">
        <v>696</v>
      </c>
      <c r="AC618" s="151"/>
    </row>
    <row r="619" ht="48" spans="1:29">
      <c r="A619" s="366">
        <v>614</v>
      </c>
      <c r="B619" s="114" t="s">
        <v>2398</v>
      </c>
      <c r="C619" s="104" t="s">
        <v>483</v>
      </c>
      <c r="D619" s="112" t="s">
        <v>484</v>
      </c>
      <c r="E619" s="112" t="s">
        <v>2370</v>
      </c>
      <c r="F619" s="122" t="s">
        <v>85</v>
      </c>
      <c r="G619" s="104" t="s">
        <v>108</v>
      </c>
      <c r="H619" s="115" t="s">
        <v>1655</v>
      </c>
      <c r="I619" s="460" t="s">
        <v>88</v>
      </c>
      <c r="J619" s="104" t="s">
        <v>2399</v>
      </c>
      <c r="K619" s="185">
        <v>10</v>
      </c>
      <c r="L619" s="118">
        <v>10</v>
      </c>
      <c r="M619" s="461">
        <v>0</v>
      </c>
      <c r="N619" s="118">
        <v>10</v>
      </c>
      <c r="O619" s="461">
        <v>0</v>
      </c>
      <c r="P619" s="118">
        <v>0</v>
      </c>
      <c r="Q619" s="464">
        <v>1</v>
      </c>
      <c r="R619" s="464">
        <v>470</v>
      </c>
      <c r="S619" s="464">
        <v>1510</v>
      </c>
      <c r="T619" s="464">
        <v>1</v>
      </c>
      <c r="U619" s="464">
        <v>46</v>
      </c>
      <c r="V619" s="464">
        <v>164</v>
      </c>
      <c r="W619" s="433" t="s">
        <v>2400</v>
      </c>
      <c r="X619" s="433" t="s">
        <v>2401</v>
      </c>
      <c r="Y619" s="152">
        <v>2022.4</v>
      </c>
      <c r="Z619" s="468" t="s">
        <v>92</v>
      </c>
      <c r="AA619" s="35" t="s">
        <v>98</v>
      </c>
      <c r="AB619" s="104" t="s">
        <v>108</v>
      </c>
      <c r="AC619" s="151"/>
    </row>
    <row r="620" ht="60" spans="1:29">
      <c r="A620" s="366">
        <v>615</v>
      </c>
      <c r="B620" s="114" t="s">
        <v>2402</v>
      </c>
      <c r="C620" s="104" t="s">
        <v>483</v>
      </c>
      <c r="D620" s="112" t="s">
        <v>484</v>
      </c>
      <c r="E620" s="112" t="s">
        <v>2370</v>
      </c>
      <c r="F620" s="122" t="s">
        <v>85</v>
      </c>
      <c r="G620" s="104" t="s">
        <v>108</v>
      </c>
      <c r="H620" s="115" t="s">
        <v>2403</v>
      </c>
      <c r="I620" s="460" t="s">
        <v>88</v>
      </c>
      <c r="J620" s="104" t="s">
        <v>2404</v>
      </c>
      <c r="K620" s="185">
        <v>10</v>
      </c>
      <c r="L620" s="118">
        <v>10</v>
      </c>
      <c r="M620" s="461">
        <v>0</v>
      </c>
      <c r="N620" s="118">
        <v>10</v>
      </c>
      <c r="O620" s="461">
        <v>0</v>
      </c>
      <c r="P620" s="118">
        <v>0</v>
      </c>
      <c r="Q620" s="464">
        <v>1</v>
      </c>
      <c r="R620" s="464">
        <v>260</v>
      </c>
      <c r="S620" s="464">
        <v>1105</v>
      </c>
      <c r="T620" s="464">
        <v>1</v>
      </c>
      <c r="U620" s="464">
        <v>70</v>
      </c>
      <c r="V620" s="464">
        <v>242</v>
      </c>
      <c r="W620" s="433" t="s">
        <v>2405</v>
      </c>
      <c r="X620" s="433" t="s">
        <v>2406</v>
      </c>
      <c r="Y620" s="152">
        <v>2022.4</v>
      </c>
      <c r="Z620" s="468" t="s">
        <v>92</v>
      </c>
      <c r="AA620" s="35" t="s">
        <v>98</v>
      </c>
      <c r="AB620" s="104" t="s">
        <v>108</v>
      </c>
      <c r="AC620" s="151"/>
    </row>
    <row r="621" ht="72" spans="1:29">
      <c r="A621" s="366">
        <v>616</v>
      </c>
      <c r="B621" s="116" t="s">
        <v>2407</v>
      </c>
      <c r="C621" s="104" t="s">
        <v>483</v>
      </c>
      <c r="D621" s="112" t="s">
        <v>484</v>
      </c>
      <c r="E621" s="112" t="s">
        <v>2370</v>
      </c>
      <c r="F621" s="122" t="s">
        <v>85</v>
      </c>
      <c r="G621" s="104" t="s">
        <v>108</v>
      </c>
      <c r="H621" s="115" t="s">
        <v>2408</v>
      </c>
      <c r="I621" s="460" t="s">
        <v>88</v>
      </c>
      <c r="J621" s="104" t="s">
        <v>2409</v>
      </c>
      <c r="K621" s="185">
        <v>8</v>
      </c>
      <c r="L621" s="118">
        <v>8</v>
      </c>
      <c r="M621" s="461">
        <v>0</v>
      </c>
      <c r="N621" s="118">
        <v>8</v>
      </c>
      <c r="O621" s="461">
        <v>0</v>
      </c>
      <c r="P621" s="118">
        <v>0</v>
      </c>
      <c r="Q621" s="464">
        <v>1</v>
      </c>
      <c r="R621" s="464">
        <v>200</v>
      </c>
      <c r="S621" s="464">
        <v>860</v>
      </c>
      <c r="T621" s="464">
        <v>1</v>
      </c>
      <c r="U621" s="464">
        <v>26</v>
      </c>
      <c r="V621" s="464">
        <v>95</v>
      </c>
      <c r="W621" s="433" t="s">
        <v>2410</v>
      </c>
      <c r="X621" s="433" t="s">
        <v>2411</v>
      </c>
      <c r="Y621" s="152">
        <v>2022.4</v>
      </c>
      <c r="Z621" s="468" t="s">
        <v>92</v>
      </c>
      <c r="AA621" s="35" t="s">
        <v>98</v>
      </c>
      <c r="AB621" s="104" t="s">
        <v>108</v>
      </c>
      <c r="AC621" s="151"/>
    </row>
    <row r="622" ht="48" spans="1:29">
      <c r="A622" s="366">
        <v>617</v>
      </c>
      <c r="B622" s="116" t="s">
        <v>2412</v>
      </c>
      <c r="C622" s="104" t="s">
        <v>483</v>
      </c>
      <c r="D622" s="112" t="s">
        <v>484</v>
      </c>
      <c r="E622" s="112" t="s">
        <v>2370</v>
      </c>
      <c r="F622" s="122" t="s">
        <v>85</v>
      </c>
      <c r="G622" s="104" t="s">
        <v>108</v>
      </c>
      <c r="H622" s="115" t="s">
        <v>1554</v>
      </c>
      <c r="I622" s="460" t="s">
        <v>88</v>
      </c>
      <c r="J622" s="104" t="s">
        <v>2413</v>
      </c>
      <c r="K622" s="185">
        <v>3</v>
      </c>
      <c r="L622" s="118">
        <v>3</v>
      </c>
      <c r="M622" s="461">
        <v>0</v>
      </c>
      <c r="N622" s="118">
        <v>3</v>
      </c>
      <c r="O622" s="461">
        <v>0</v>
      </c>
      <c r="P622" s="118">
        <v>0</v>
      </c>
      <c r="Q622" s="464">
        <v>1</v>
      </c>
      <c r="R622" s="464">
        <v>124</v>
      </c>
      <c r="S622" s="464">
        <v>354</v>
      </c>
      <c r="T622" s="464">
        <v>1</v>
      </c>
      <c r="U622" s="464">
        <v>8</v>
      </c>
      <c r="V622" s="464">
        <v>32</v>
      </c>
      <c r="W622" s="433" t="s">
        <v>2414</v>
      </c>
      <c r="X622" s="433" t="s">
        <v>2415</v>
      </c>
      <c r="Y622" s="152">
        <v>2022.4</v>
      </c>
      <c r="Z622" s="468" t="s">
        <v>92</v>
      </c>
      <c r="AA622" s="35" t="s">
        <v>98</v>
      </c>
      <c r="AB622" s="104" t="s">
        <v>108</v>
      </c>
      <c r="AC622" s="151"/>
    </row>
    <row r="623" ht="48" spans="1:29">
      <c r="A623" s="366">
        <v>618</v>
      </c>
      <c r="B623" s="116" t="s">
        <v>2416</v>
      </c>
      <c r="C623" s="104" t="s">
        <v>483</v>
      </c>
      <c r="D623" s="112" t="s">
        <v>484</v>
      </c>
      <c r="E623" s="112" t="s">
        <v>2370</v>
      </c>
      <c r="F623" s="122" t="s">
        <v>85</v>
      </c>
      <c r="G623" s="104" t="s">
        <v>108</v>
      </c>
      <c r="H623" s="115" t="s">
        <v>1567</v>
      </c>
      <c r="I623" s="460" t="s">
        <v>88</v>
      </c>
      <c r="J623" s="104" t="s">
        <v>2417</v>
      </c>
      <c r="K623" s="185">
        <v>30</v>
      </c>
      <c r="L623" s="118">
        <v>30</v>
      </c>
      <c r="M623" s="461">
        <v>0</v>
      </c>
      <c r="N623" s="118">
        <v>30</v>
      </c>
      <c r="O623" s="461">
        <v>0</v>
      </c>
      <c r="P623" s="118">
        <v>0</v>
      </c>
      <c r="Q623" s="464">
        <v>1</v>
      </c>
      <c r="R623" s="464">
        <v>120</v>
      </c>
      <c r="S623" s="464">
        <v>430</v>
      </c>
      <c r="T623" s="464">
        <v>1</v>
      </c>
      <c r="U623" s="464">
        <v>20</v>
      </c>
      <c r="V623" s="464">
        <v>60</v>
      </c>
      <c r="W623" s="433" t="s">
        <v>2418</v>
      </c>
      <c r="X623" s="433" t="s">
        <v>2419</v>
      </c>
      <c r="Y623" s="152">
        <v>2022.4</v>
      </c>
      <c r="Z623" s="468" t="s">
        <v>92</v>
      </c>
      <c r="AA623" s="35" t="s">
        <v>98</v>
      </c>
      <c r="AB623" s="104" t="s">
        <v>108</v>
      </c>
      <c r="AC623" s="151"/>
    </row>
    <row r="624" ht="36" spans="1:29">
      <c r="A624" s="366">
        <v>619</v>
      </c>
      <c r="B624" s="116" t="s">
        <v>2420</v>
      </c>
      <c r="C624" s="104" t="s">
        <v>483</v>
      </c>
      <c r="D624" s="112" t="s">
        <v>484</v>
      </c>
      <c r="E624" s="112" t="s">
        <v>2370</v>
      </c>
      <c r="F624" s="122" t="s">
        <v>85</v>
      </c>
      <c r="G624" s="104" t="s">
        <v>108</v>
      </c>
      <c r="H624" s="115" t="s">
        <v>1562</v>
      </c>
      <c r="I624" s="460" t="s">
        <v>88</v>
      </c>
      <c r="J624" s="104" t="s">
        <v>2421</v>
      </c>
      <c r="K624" s="185">
        <v>4</v>
      </c>
      <c r="L624" s="118">
        <v>4</v>
      </c>
      <c r="M624" s="461">
        <v>0</v>
      </c>
      <c r="N624" s="118">
        <v>4</v>
      </c>
      <c r="O624" s="461">
        <v>0</v>
      </c>
      <c r="P624" s="118">
        <v>0</v>
      </c>
      <c r="Q624" s="464">
        <v>1</v>
      </c>
      <c r="R624" s="464">
        <v>35</v>
      </c>
      <c r="S624" s="464">
        <v>120</v>
      </c>
      <c r="T624" s="464">
        <v>1</v>
      </c>
      <c r="U624" s="464">
        <v>10</v>
      </c>
      <c r="V624" s="464">
        <v>36</v>
      </c>
      <c r="W624" s="433" t="s">
        <v>2422</v>
      </c>
      <c r="X624" s="433" t="s">
        <v>2423</v>
      </c>
      <c r="Y624" s="152">
        <v>2022.4</v>
      </c>
      <c r="Z624" s="468" t="s">
        <v>92</v>
      </c>
      <c r="AA624" s="35" t="s">
        <v>98</v>
      </c>
      <c r="AB624" s="104" t="s">
        <v>108</v>
      </c>
      <c r="AC624" s="151"/>
    </row>
    <row r="625" ht="48" spans="1:29">
      <c r="A625" s="366">
        <v>620</v>
      </c>
      <c r="B625" s="116" t="s">
        <v>2424</v>
      </c>
      <c r="C625" s="104" t="s">
        <v>483</v>
      </c>
      <c r="D625" s="112" t="s">
        <v>484</v>
      </c>
      <c r="E625" s="112" t="s">
        <v>2370</v>
      </c>
      <c r="F625" s="122" t="s">
        <v>85</v>
      </c>
      <c r="G625" s="104" t="s">
        <v>108</v>
      </c>
      <c r="H625" s="115" t="s">
        <v>596</v>
      </c>
      <c r="I625" s="460" t="s">
        <v>88</v>
      </c>
      <c r="J625" s="104" t="s">
        <v>2421</v>
      </c>
      <c r="K625" s="185">
        <v>30</v>
      </c>
      <c r="L625" s="118">
        <v>30</v>
      </c>
      <c r="M625" s="461">
        <v>0</v>
      </c>
      <c r="N625" s="118">
        <v>30</v>
      </c>
      <c r="O625" s="461">
        <v>0</v>
      </c>
      <c r="P625" s="118">
        <v>0</v>
      </c>
      <c r="Q625" s="464">
        <v>1</v>
      </c>
      <c r="R625" s="464">
        <v>446</v>
      </c>
      <c r="S625" s="464">
        <v>1600</v>
      </c>
      <c r="T625" s="464">
        <v>1</v>
      </c>
      <c r="U625" s="464">
        <v>108</v>
      </c>
      <c r="V625" s="464">
        <v>367</v>
      </c>
      <c r="W625" s="433" t="s">
        <v>2425</v>
      </c>
      <c r="X625" s="433" t="s">
        <v>2426</v>
      </c>
      <c r="Y625" s="152">
        <v>2022.4</v>
      </c>
      <c r="Z625" s="468" t="s">
        <v>92</v>
      </c>
      <c r="AA625" s="35" t="s">
        <v>98</v>
      </c>
      <c r="AB625" s="104" t="s">
        <v>108</v>
      </c>
      <c r="AC625" s="151"/>
    </row>
    <row r="626" ht="36" spans="1:29">
      <c r="A626" s="366">
        <v>621</v>
      </c>
      <c r="B626" s="116" t="s">
        <v>2427</v>
      </c>
      <c r="C626" s="104" t="s">
        <v>483</v>
      </c>
      <c r="D626" s="112" t="s">
        <v>484</v>
      </c>
      <c r="E626" s="112" t="s">
        <v>2370</v>
      </c>
      <c r="F626" s="122" t="s">
        <v>85</v>
      </c>
      <c r="G626" s="104" t="s">
        <v>108</v>
      </c>
      <c r="H626" s="115" t="s">
        <v>839</v>
      </c>
      <c r="I626" s="460" t="s">
        <v>88</v>
      </c>
      <c r="J626" s="104" t="s">
        <v>2386</v>
      </c>
      <c r="K626" s="185">
        <v>5</v>
      </c>
      <c r="L626" s="118">
        <v>5</v>
      </c>
      <c r="M626" s="461">
        <v>0</v>
      </c>
      <c r="N626" s="118">
        <v>5</v>
      </c>
      <c r="O626" s="461">
        <v>0</v>
      </c>
      <c r="P626" s="118">
        <v>0</v>
      </c>
      <c r="Q626" s="464">
        <v>1</v>
      </c>
      <c r="R626" s="464">
        <v>380</v>
      </c>
      <c r="S626" s="464">
        <v>1000</v>
      </c>
      <c r="T626" s="464">
        <v>1</v>
      </c>
      <c r="U626" s="464">
        <v>72</v>
      </c>
      <c r="V626" s="464">
        <v>385</v>
      </c>
      <c r="W626" s="433" t="s">
        <v>2428</v>
      </c>
      <c r="X626" s="433" t="s">
        <v>2429</v>
      </c>
      <c r="Y626" s="152">
        <v>2022.4</v>
      </c>
      <c r="Z626" s="468" t="s">
        <v>92</v>
      </c>
      <c r="AA626" s="35" t="s">
        <v>98</v>
      </c>
      <c r="AB626" s="104" t="s">
        <v>108</v>
      </c>
      <c r="AC626" s="151"/>
    </row>
    <row r="627" ht="36" spans="1:29">
      <c r="A627" s="366">
        <v>622</v>
      </c>
      <c r="B627" s="116" t="s">
        <v>2430</v>
      </c>
      <c r="C627" s="104" t="s">
        <v>483</v>
      </c>
      <c r="D627" s="112" t="s">
        <v>484</v>
      </c>
      <c r="E627" s="112" t="s">
        <v>2370</v>
      </c>
      <c r="F627" s="122" t="s">
        <v>85</v>
      </c>
      <c r="G627" s="104" t="s">
        <v>108</v>
      </c>
      <c r="H627" s="104" t="s">
        <v>1580</v>
      </c>
      <c r="I627" s="460" t="s">
        <v>88</v>
      </c>
      <c r="J627" s="124" t="s">
        <v>2431</v>
      </c>
      <c r="K627" s="185">
        <v>0.8</v>
      </c>
      <c r="L627" s="118">
        <v>0.8</v>
      </c>
      <c r="M627" s="461">
        <v>0</v>
      </c>
      <c r="N627" s="118">
        <v>0.8</v>
      </c>
      <c r="O627" s="461">
        <v>0</v>
      </c>
      <c r="P627" s="118">
        <v>0</v>
      </c>
      <c r="Q627" s="464">
        <v>1</v>
      </c>
      <c r="R627" s="464">
        <v>102</v>
      </c>
      <c r="S627" s="464">
        <v>230</v>
      </c>
      <c r="T627" s="464">
        <v>1</v>
      </c>
      <c r="U627" s="464">
        <v>24</v>
      </c>
      <c r="V627" s="464">
        <v>76</v>
      </c>
      <c r="W627" s="433" t="s">
        <v>2432</v>
      </c>
      <c r="X627" s="433" t="s">
        <v>2433</v>
      </c>
      <c r="Y627" s="152">
        <v>2022.4</v>
      </c>
      <c r="Z627" s="468" t="s">
        <v>92</v>
      </c>
      <c r="AA627" s="35" t="s">
        <v>98</v>
      </c>
      <c r="AB627" s="104" t="s">
        <v>108</v>
      </c>
      <c r="AC627" s="151"/>
    </row>
    <row r="628" ht="48" spans="1:29">
      <c r="A628" s="366">
        <v>623</v>
      </c>
      <c r="B628" s="114" t="s">
        <v>2434</v>
      </c>
      <c r="C628" s="104" t="s">
        <v>483</v>
      </c>
      <c r="D628" s="112" t="s">
        <v>484</v>
      </c>
      <c r="E628" s="112" t="s">
        <v>2370</v>
      </c>
      <c r="F628" s="122" t="s">
        <v>85</v>
      </c>
      <c r="G628" s="104" t="s">
        <v>108</v>
      </c>
      <c r="H628" s="104" t="s">
        <v>876</v>
      </c>
      <c r="I628" s="460" t="s">
        <v>88</v>
      </c>
      <c r="J628" s="124" t="s">
        <v>2435</v>
      </c>
      <c r="K628" s="185">
        <v>8</v>
      </c>
      <c r="L628" s="118">
        <v>8</v>
      </c>
      <c r="M628" s="461">
        <v>0</v>
      </c>
      <c r="N628" s="118">
        <v>8</v>
      </c>
      <c r="O628" s="461">
        <v>0</v>
      </c>
      <c r="P628" s="118">
        <v>0</v>
      </c>
      <c r="Q628" s="464">
        <v>1</v>
      </c>
      <c r="R628" s="464">
        <v>210</v>
      </c>
      <c r="S628" s="464">
        <v>680</v>
      </c>
      <c r="T628" s="464">
        <v>1</v>
      </c>
      <c r="U628" s="464">
        <v>45</v>
      </c>
      <c r="V628" s="464">
        <v>180</v>
      </c>
      <c r="W628" s="433" t="s">
        <v>2436</v>
      </c>
      <c r="X628" s="433" t="s">
        <v>2437</v>
      </c>
      <c r="Y628" s="152">
        <v>2022.4</v>
      </c>
      <c r="Z628" s="468" t="s">
        <v>92</v>
      </c>
      <c r="AA628" s="35" t="s">
        <v>98</v>
      </c>
      <c r="AB628" s="104" t="s">
        <v>108</v>
      </c>
      <c r="AC628" s="151"/>
    </row>
    <row r="629" ht="36" spans="1:29">
      <c r="A629" s="366">
        <v>624</v>
      </c>
      <c r="B629" s="114" t="s">
        <v>2438</v>
      </c>
      <c r="C629" s="104" t="s">
        <v>483</v>
      </c>
      <c r="D629" s="112" t="s">
        <v>484</v>
      </c>
      <c r="E629" s="112" t="s">
        <v>2370</v>
      </c>
      <c r="F629" s="122" t="s">
        <v>85</v>
      </c>
      <c r="G629" s="104" t="s">
        <v>112</v>
      </c>
      <c r="H629" s="104" t="s">
        <v>2439</v>
      </c>
      <c r="I629" s="460" t="s">
        <v>88</v>
      </c>
      <c r="J629" s="124" t="s">
        <v>2440</v>
      </c>
      <c r="K629" s="185">
        <v>1.1</v>
      </c>
      <c r="L629" s="118">
        <v>1.1</v>
      </c>
      <c r="M629" s="461">
        <v>0</v>
      </c>
      <c r="N629" s="118">
        <v>1.1</v>
      </c>
      <c r="O629" s="461">
        <v>0</v>
      </c>
      <c r="P629" s="118">
        <v>0</v>
      </c>
      <c r="Q629" s="464">
        <v>1</v>
      </c>
      <c r="R629" s="464">
        <v>120</v>
      </c>
      <c r="S629" s="464">
        <v>356</v>
      </c>
      <c r="T629" s="464">
        <v>1</v>
      </c>
      <c r="U629" s="464">
        <v>42</v>
      </c>
      <c r="V629" s="464">
        <v>135</v>
      </c>
      <c r="W629" s="433" t="s">
        <v>2440</v>
      </c>
      <c r="X629" s="433" t="s">
        <v>2441</v>
      </c>
      <c r="Y629" s="152">
        <v>2022.4</v>
      </c>
      <c r="Z629" s="468" t="s">
        <v>92</v>
      </c>
      <c r="AA629" s="35" t="s">
        <v>98</v>
      </c>
      <c r="AB629" s="104" t="s">
        <v>112</v>
      </c>
      <c r="AC629" s="151"/>
    </row>
    <row r="630" ht="24" spans="1:29">
      <c r="A630" s="366">
        <v>625</v>
      </c>
      <c r="B630" s="114" t="s">
        <v>2442</v>
      </c>
      <c r="C630" s="104" t="s">
        <v>483</v>
      </c>
      <c r="D630" s="112" t="s">
        <v>484</v>
      </c>
      <c r="E630" s="112" t="s">
        <v>2370</v>
      </c>
      <c r="F630" s="122" t="s">
        <v>85</v>
      </c>
      <c r="G630" s="104" t="s">
        <v>112</v>
      </c>
      <c r="H630" s="104" t="s">
        <v>2180</v>
      </c>
      <c r="I630" s="460" t="s">
        <v>88</v>
      </c>
      <c r="J630" s="124" t="s">
        <v>2443</v>
      </c>
      <c r="K630" s="185">
        <v>2.5</v>
      </c>
      <c r="L630" s="118">
        <v>2.5</v>
      </c>
      <c r="M630" s="461">
        <v>0</v>
      </c>
      <c r="N630" s="118">
        <v>2.5</v>
      </c>
      <c r="O630" s="461">
        <v>0</v>
      </c>
      <c r="P630" s="118">
        <v>0</v>
      </c>
      <c r="Q630" s="464">
        <v>1</v>
      </c>
      <c r="R630" s="464">
        <v>98</v>
      </c>
      <c r="S630" s="464">
        <v>310</v>
      </c>
      <c r="T630" s="464">
        <v>1</v>
      </c>
      <c r="U630" s="464">
        <v>21</v>
      </c>
      <c r="V630" s="464">
        <v>80</v>
      </c>
      <c r="W630" s="433" t="s">
        <v>2444</v>
      </c>
      <c r="X630" s="172" t="s">
        <v>2445</v>
      </c>
      <c r="Y630" s="152">
        <v>2022.4</v>
      </c>
      <c r="Z630" s="468" t="s">
        <v>92</v>
      </c>
      <c r="AA630" s="35" t="s">
        <v>98</v>
      </c>
      <c r="AB630" s="104" t="s">
        <v>112</v>
      </c>
      <c r="AC630" s="151"/>
    </row>
    <row r="631" ht="60" spans="1:29">
      <c r="A631" s="366">
        <v>626</v>
      </c>
      <c r="B631" s="114" t="s">
        <v>2446</v>
      </c>
      <c r="C631" s="104" t="s">
        <v>483</v>
      </c>
      <c r="D631" s="112" t="s">
        <v>484</v>
      </c>
      <c r="E631" s="112" t="s">
        <v>2370</v>
      </c>
      <c r="F631" s="122" t="s">
        <v>85</v>
      </c>
      <c r="G631" s="104" t="s">
        <v>116</v>
      </c>
      <c r="H631" s="104" t="s">
        <v>1312</v>
      </c>
      <c r="I631" s="460" t="s">
        <v>88</v>
      </c>
      <c r="J631" s="124" t="s">
        <v>2447</v>
      </c>
      <c r="K631" s="185">
        <v>3</v>
      </c>
      <c r="L631" s="118">
        <v>3</v>
      </c>
      <c r="M631" s="461">
        <v>0</v>
      </c>
      <c r="N631" s="118">
        <v>3</v>
      </c>
      <c r="O631" s="461">
        <v>0</v>
      </c>
      <c r="P631" s="118">
        <v>0</v>
      </c>
      <c r="Q631" s="464">
        <v>1</v>
      </c>
      <c r="R631" s="464">
        <v>89</v>
      </c>
      <c r="S631" s="464">
        <v>350</v>
      </c>
      <c r="T631" s="464">
        <v>1</v>
      </c>
      <c r="U631" s="464">
        <v>13</v>
      </c>
      <c r="V631" s="464">
        <v>48</v>
      </c>
      <c r="W631" s="433" t="s">
        <v>2448</v>
      </c>
      <c r="X631" s="433" t="s">
        <v>2449</v>
      </c>
      <c r="Y631" s="152">
        <v>2022.4</v>
      </c>
      <c r="Z631" s="468" t="s">
        <v>92</v>
      </c>
      <c r="AA631" s="35" t="s">
        <v>98</v>
      </c>
      <c r="AB631" s="5" t="s">
        <v>116</v>
      </c>
      <c r="AC631" s="151"/>
    </row>
    <row r="632" ht="24" spans="1:29">
      <c r="A632" s="366">
        <v>627</v>
      </c>
      <c r="B632" s="114" t="s">
        <v>2450</v>
      </c>
      <c r="C632" s="104" t="s">
        <v>483</v>
      </c>
      <c r="D632" s="112" t="s">
        <v>484</v>
      </c>
      <c r="E632" s="112" t="s">
        <v>2370</v>
      </c>
      <c r="F632" s="122" t="s">
        <v>85</v>
      </c>
      <c r="G632" s="104" t="s">
        <v>116</v>
      </c>
      <c r="H632" s="104" t="s">
        <v>522</v>
      </c>
      <c r="I632" s="460" t="s">
        <v>88</v>
      </c>
      <c r="J632" s="5" t="s">
        <v>2451</v>
      </c>
      <c r="K632" s="185">
        <v>3</v>
      </c>
      <c r="L632" s="132">
        <v>3</v>
      </c>
      <c r="M632" s="461">
        <v>0</v>
      </c>
      <c r="N632" s="132">
        <v>3</v>
      </c>
      <c r="O632" s="461">
        <v>0</v>
      </c>
      <c r="P632" s="118">
        <v>0</v>
      </c>
      <c r="Q632" s="464">
        <v>1</v>
      </c>
      <c r="R632" s="464">
        <v>314</v>
      </c>
      <c r="S632" s="464">
        <v>1176</v>
      </c>
      <c r="T632" s="464">
        <v>0</v>
      </c>
      <c r="U632" s="464">
        <v>71</v>
      </c>
      <c r="V632" s="464">
        <v>282</v>
      </c>
      <c r="W632" s="433" t="s">
        <v>2452</v>
      </c>
      <c r="X632" s="433" t="s">
        <v>2453</v>
      </c>
      <c r="Y632" s="152">
        <v>2022.4</v>
      </c>
      <c r="Z632" s="468" t="s">
        <v>92</v>
      </c>
      <c r="AA632" s="35" t="s">
        <v>98</v>
      </c>
      <c r="AB632" s="5" t="s">
        <v>116</v>
      </c>
      <c r="AC632" s="151"/>
    </row>
    <row r="633" ht="24" spans="1:29">
      <c r="A633" s="366">
        <v>628</v>
      </c>
      <c r="B633" s="114" t="s">
        <v>2454</v>
      </c>
      <c r="C633" s="104" t="s">
        <v>483</v>
      </c>
      <c r="D633" s="112" t="s">
        <v>484</v>
      </c>
      <c r="E633" s="112" t="s">
        <v>2370</v>
      </c>
      <c r="F633" s="122" t="s">
        <v>85</v>
      </c>
      <c r="G633" s="104" t="s">
        <v>116</v>
      </c>
      <c r="H633" s="104" t="s">
        <v>322</v>
      </c>
      <c r="I633" s="460" t="s">
        <v>88</v>
      </c>
      <c r="J633" s="5" t="s">
        <v>2455</v>
      </c>
      <c r="K633" s="185">
        <v>35</v>
      </c>
      <c r="L633" s="132">
        <v>35</v>
      </c>
      <c r="M633" s="461">
        <v>0</v>
      </c>
      <c r="N633" s="132">
        <v>35</v>
      </c>
      <c r="O633" s="461">
        <v>0</v>
      </c>
      <c r="P633" s="118">
        <v>0</v>
      </c>
      <c r="Q633" s="464">
        <v>1</v>
      </c>
      <c r="R633" s="464">
        <v>427</v>
      </c>
      <c r="S633" s="464">
        <v>1296</v>
      </c>
      <c r="T633" s="464">
        <v>1</v>
      </c>
      <c r="U633" s="464">
        <v>84</v>
      </c>
      <c r="V633" s="464">
        <v>276</v>
      </c>
      <c r="W633" s="433" t="s">
        <v>674</v>
      </c>
      <c r="X633" s="433" t="s">
        <v>2456</v>
      </c>
      <c r="Y633" s="152">
        <v>2022.4</v>
      </c>
      <c r="Z633" s="468" t="s">
        <v>92</v>
      </c>
      <c r="AA633" s="35" t="s">
        <v>98</v>
      </c>
      <c r="AB633" s="5" t="s">
        <v>116</v>
      </c>
      <c r="AC633" s="151"/>
    </row>
    <row r="634" ht="48" spans="1:29">
      <c r="A634" s="366">
        <v>629</v>
      </c>
      <c r="B634" s="114" t="s">
        <v>2457</v>
      </c>
      <c r="C634" s="104" t="s">
        <v>483</v>
      </c>
      <c r="D634" s="112" t="s">
        <v>484</v>
      </c>
      <c r="E634" s="112" t="s">
        <v>2370</v>
      </c>
      <c r="F634" s="122" t="s">
        <v>85</v>
      </c>
      <c r="G634" s="104" t="s">
        <v>116</v>
      </c>
      <c r="H634" s="104" t="s">
        <v>272</v>
      </c>
      <c r="I634" s="460" t="s">
        <v>88</v>
      </c>
      <c r="J634" s="104" t="s">
        <v>2458</v>
      </c>
      <c r="K634" s="185">
        <v>3</v>
      </c>
      <c r="L634" s="118">
        <v>3</v>
      </c>
      <c r="M634" s="461">
        <v>0</v>
      </c>
      <c r="N634" s="118">
        <v>3</v>
      </c>
      <c r="O634" s="461">
        <v>0</v>
      </c>
      <c r="P634" s="118">
        <v>0</v>
      </c>
      <c r="Q634" s="464">
        <v>1</v>
      </c>
      <c r="R634" s="464">
        <v>25</v>
      </c>
      <c r="S634" s="464">
        <v>103</v>
      </c>
      <c r="T634" s="464">
        <v>1</v>
      </c>
      <c r="U634" s="464">
        <v>4</v>
      </c>
      <c r="V634" s="464">
        <v>15</v>
      </c>
      <c r="W634" s="433" t="s">
        <v>2459</v>
      </c>
      <c r="X634" s="433" t="s">
        <v>2460</v>
      </c>
      <c r="Y634" s="152">
        <v>2022.4</v>
      </c>
      <c r="Z634" s="468" t="s">
        <v>92</v>
      </c>
      <c r="AA634" s="35" t="s">
        <v>98</v>
      </c>
      <c r="AB634" s="104" t="s">
        <v>116</v>
      </c>
      <c r="AC634" s="151"/>
    </row>
    <row r="635" ht="24" spans="1:29">
      <c r="A635" s="366">
        <v>630</v>
      </c>
      <c r="B635" s="114" t="s">
        <v>2461</v>
      </c>
      <c r="C635" s="104" t="s">
        <v>483</v>
      </c>
      <c r="D635" s="112" t="s">
        <v>484</v>
      </c>
      <c r="E635" s="112" t="s">
        <v>2370</v>
      </c>
      <c r="F635" s="122" t="s">
        <v>85</v>
      </c>
      <c r="G635" s="104" t="s">
        <v>116</v>
      </c>
      <c r="H635" s="104" t="s">
        <v>399</v>
      </c>
      <c r="I635" s="460" t="s">
        <v>88</v>
      </c>
      <c r="J635" s="104" t="s">
        <v>2462</v>
      </c>
      <c r="K635" s="185">
        <v>0.5</v>
      </c>
      <c r="L635" s="118">
        <v>0.5</v>
      </c>
      <c r="M635" s="461">
        <v>0</v>
      </c>
      <c r="N635" s="118">
        <v>0.5</v>
      </c>
      <c r="O635" s="461">
        <v>0</v>
      </c>
      <c r="P635" s="118">
        <v>0</v>
      </c>
      <c r="Q635" s="464">
        <v>1</v>
      </c>
      <c r="R635" s="464">
        <v>154</v>
      </c>
      <c r="S635" s="464">
        <v>489</v>
      </c>
      <c r="T635" s="464">
        <v>0</v>
      </c>
      <c r="U635" s="464">
        <v>18</v>
      </c>
      <c r="V635" s="464">
        <v>63</v>
      </c>
      <c r="W635" s="433" t="s">
        <v>2463</v>
      </c>
      <c r="X635" s="433" t="s">
        <v>2464</v>
      </c>
      <c r="Y635" s="152">
        <v>2022.4</v>
      </c>
      <c r="Z635" s="468" t="s">
        <v>92</v>
      </c>
      <c r="AA635" s="35" t="s">
        <v>98</v>
      </c>
      <c r="AB635" s="104" t="s">
        <v>116</v>
      </c>
      <c r="AC635" s="151"/>
    </row>
    <row r="636" ht="48" spans="1:29">
      <c r="A636" s="366">
        <v>631</v>
      </c>
      <c r="B636" s="116" t="s">
        <v>2465</v>
      </c>
      <c r="C636" s="104" t="s">
        <v>483</v>
      </c>
      <c r="D636" s="112" t="s">
        <v>484</v>
      </c>
      <c r="E636" s="112" t="s">
        <v>2370</v>
      </c>
      <c r="F636" s="122" t="s">
        <v>85</v>
      </c>
      <c r="G636" s="104" t="s">
        <v>120</v>
      </c>
      <c r="H636" s="104" t="s">
        <v>2466</v>
      </c>
      <c r="I636" s="460" t="s">
        <v>88</v>
      </c>
      <c r="J636" s="137" t="s">
        <v>2467</v>
      </c>
      <c r="K636" s="185">
        <v>4</v>
      </c>
      <c r="L636" s="118">
        <v>4</v>
      </c>
      <c r="M636" s="461">
        <v>0</v>
      </c>
      <c r="N636" s="118">
        <v>4</v>
      </c>
      <c r="O636" s="461">
        <v>0</v>
      </c>
      <c r="P636" s="118">
        <v>0</v>
      </c>
      <c r="Q636" s="464">
        <v>1</v>
      </c>
      <c r="R636" s="464">
        <v>118</v>
      </c>
      <c r="S636" s="464">
        <v>350</v>
      </c>
      <c r="T636" s="464">
        <v>0</v>
      </c>
      <c r="U636" s="464">
        <v>19</v>
      </c>
      <c r="V636" s="464">
        <v>56</v>
      </c>
      <c r="W636" s="433" t="s">
        <v>2330</v>
      </c>
      <c r="X636" s="433" t="s">
        <v>2331</v>
      </c>
      <c r="Y636" s="152">
        <v>2022.4</v>
      </c>
      <c r="Z636" s="468" t="s">
        <v>92</v>
      </c>
      <c r="AA636" s="35" t="s">
        <v>98</v>
      </c>
      <c r="AB636" s="104" t="s">
        <v>120</v>
      </c>
      <c r="AC636" s="151"/>
    </row>
    <row r="637" ht="36" spans="1:29">
      <c r="A637" s="366">
        <v>632</v>
      </c>
      <c r="B637" s="114" t="s">
        <v>2468</v>
      </c>
      <c r="C637" s="104" t="s">
        <v>483</v>
      </c>
      <c r="D637" s="112" t="s">
        <v>484</v>
      </c>
      <c r="E637" s="112" t="s">
        <v>2370</v>
      </c>
      <c r="F637" s="122" t="s">
        <v>85</v>
      </c>
      <c r="G637" s="104" t="s">
        <v>125</v>
      </c>
      <c r="H637" s="104" t="s">
        <v>1449</v>
      </c>
      <c r="I637" s="460" t="s">
        <v>88</v>
      </c>
      <c r="J637" s="124" t="s">
        <v>2469</v>
      </c>
      <c r="K637" s="185">
        <v>2</v>
      </c>
      <c r="L637" s="118">
        <v>2</v>
      </c>
      <c r="M637" s="461">
        <v>0</v>
      </c>
      <c r="N637" s="118">
        <v>2</v>
      </c>
      <c r="O637" s="461">
        <v>0</v>
      </c>
      <c r="P637" s="118">
        <v>0</v>
      </c>
      <c r="Q637" s="464">
        <v>1</v>
      </c>
      <c r="R637" s="464">
        <v>36</v>
      </c>
      <c r="S637" s="464">
        <v>160</v>
      </c>
      <c r="T637" s="464">
        <v>0</v>
      </c>
      <c r="U637" s="464">
        <v>3</v>
      </c>
      <c r="V637" s="464">
        <v>12</v>
      </c>
      <c r="W637" s="367" t="s">
        <v>2470</v>
      </c>
      <c r="X637" s="367" t="s">
        <v>2471</v>
      </c>
      <c r="Y637" s="152">
        <v>2022.4</v>
      </c>
      <c r="Z637" s="468" t="s">
        <v>92</v>
      </c>
      <c r="AA637" s="35" t="s">
        <v>98</v>
      </c>
      <c r="AB637" s="104" t="s">
        <v>125</v>
      </c>
      <c r="AC637" s="151"/>
    </row>
    <row r="638" ht="48" spans="1:29">
      <c r="A638" s="366">
        <v>633</v>
      </c>
      <c r="B638" s="114" t="s">
        <v>2472</v>
      </c>
      <c r="C638" s="104" t="s">
        <v>483</v>
      </c>
      <c r="D638" s="112" t="s">
        <v>484</v>
      </c>
      <c r="E638" s="112" t="s">
        <v>2370</v>
      </c>
      <c r="F638" s="122" t="s">
        <v>85</v>
      </c>
      <c r="G638" s="104" t="s">
        <v>125</v>
      </c>
      <c r="H638" s="104" t="s">
        <v>1355</v>
      </c>
      <c r="I638" s="460" t="s">
        <v>88</v>
      </c>
      <c r="J638" s="124" t="s">
        <v>2473</v>
      </c>
      <c r="K638" s="185">
        <v>18</v>
      </c>
      <c r="L638" s="118">
        <v>18</v>
      </c>
      <c r="M638" s="461">
        <v>0</v>
      </c>
      <c r="N638" s="118">
        <v>18</v>
      </c>
      <c r="O638" s="461">
        <v>0</v>
      </c>
      <c r="P638" s="118">
        <v>0</v>
      </c>
      <c r="Q638" s="464">
        <v>1</v>
      </c>
      <c r="R638" s="464">
        <v>66</v>
      </c>
      <c r="S638" s="464">
        <v>300</v>
      </c>
      <c r="T638" s="464">
        <v>0</v>
      </c>
      <c r="U638" s="464">
        <v>10</v>
      </c>
      <c r="V638" s="464">
        <v>21</v>
      </c>
      <c r="W638" s="367" t="s">
        <v>2474</v>
      </c>
      <c r="X638" s="367" t="s">
        <v>2475</v>
      </c>
      <c r="Y638" s="152">
        <v>2022.4</v>
      </c>
      <c r="Z638" s="468" t="s">
        <v>92</v>
      </c>
      <c r="AA638" s="35" t="s">
        <v>98</v>
      </c>
      <c r="AB638" s="104" t="s">
        <v>125</v>
      </c>
      <c r="AC638" s="151"/>
    </row>
    <row r="639" ht="48" spans="1:29">
      <c r="A639" s="366">
        <v>634</v>
      </c>
      <c r="B639" s="114" t="s">
        <v>2476</v>
      </c>
      <c r="C639" s="104" t="s">
        <v>483</v>
      </c>
      <c r="D639" s="112" t="s">
        <v>484</v>
      </c>
      <c r="E639" s="112" t="s">
        <v>2370</v>
      </c>
      <c r="F639" s="122" t="s">
        <v>85</v>
      </c>
      <c r="G639" s="104" t="s">
        <v>129</v>
      </c>
      <c r="H639" s="104" t="s">
        <v>2477</v>
      </c>
      <c r="I639" s="460" t="s">
        <v>88</v>
      </c>
      <c r="J639" s="124" t="s">
        <v>2478</v>
      </c>
      <c r="K639" s="185">
        <v>1.5</v>
      </c>
      <c r="L639" s="118">
        <v>1.5</v>
      </c>
      <c r="M639" s="461">
        <v>0</v>
      </c>
      <c r="N639" s="118">
        <v>1.5</v>
      </c>
      <c r="O639" s="461">
        <v>0</v>
      </c>
      <c r="P639" s="118">
        <v>0</v>
      </c>
      <c r="Q639" s="464">
        <v>1</v>
      </c>
      <c r="R639" s="464">
        <v>38</v>
      </c>
      <c r="S639" s="464">
        <v>200</v>
      </c>
      <c r="T639" s="464">
        <v>0</v>
      </c>
      <c r="U639" s="464">
        <v>10</v>
      </c>
      <c r="V639" s="464">
        <v>65</v>
      </c>
      <c r="W639" s="433" t="s">
        <v>2479</v>
      </c>
      <c r="X639" s="433" t="s">
        <v>2480</v>
      </c>
      <c r="Y639" s="152">
        <v>2022.4</v>
      </c>
      <c r="Z639" s="468" t="s">
        <v>92</v>
      </c>
      <c r="AA639" s="35" t="s">
        <v>98</v>
      </c>
      <c r="AB639" s="104" t="s">
        <v>129</v>
      </c>
      <c r="AC639" s="151"/>
    </row>
    <row r="640" ht="48" spans="1:29">
      <c r="A640" s="366">
        <v>635</v>
      </c>
      <c r="B640" s="114" t="s">
        <v>2481</v>
      </c>
      <c r="C640" s="104" t="s">
        <v>483</v>
      </c>
      <c r="D640" s="112" t="s">
        <v>484</v>
      </c>
      <c r="E640" s="112" t="s">
        <v>2370</v>
      </c>
      <c r="F640" s="122" t="s">
        <v>85</v>
      </c>
      <c r="G640" s="104" t="s">
        <v>129</v>
      </c>
      <c r="H640" s="104" t="s">
        <v>2482</v>
      </c>
      <c r="I640" s="460" t="s">
        <v>88</v>
      </c>
      <c r="J640" s="124" t="s">
        <v>2483</v>
      </c>
      <c r="K640" s="185">
        <v>2</v>
      </c>
      <c r="L640" s="118">
        <v>2</v>
      </c>
      <c r="M640" s="461">
        <v>0</v>
      </c>
      <c r="N640" s="118">
        <v>2</v>
      </c>
      <c r="O640" s="461">
        <v>0</v>
      </c>
      <c r="P640" s="118">
        <v>0</v>
      </c>
      <c r="Q640" s="464">
        <v>1</v>
      </c>
      <c r="R640" s="464">
        <v>12</v>
      </c>
      <c r="S640" s="464">
        <v>58</v>
      </c>
      <c r="T640" s="464">
        <v>1</v>
      </c>
      <c r="U640" s="464">
        <v>3</v>
      </c>
      <c r="V640" s="464">
        <v>15</v>
      </c>
      <c r="W640" s="433" t="s">
        <v>2484</v>
      </c>
      <c r="X640" s="433" t="s">
        <v>2485</v>
      </c>
      <c r="Y640" s="152">
        <v>2022.4</v>
      </c>
      <c r="Z640" s="468" t="s">
        <v>92</v>
      </c>
      <c r="AA640" s="35" t="s">
        <v>98</v>
      </c>
      <c r="AB640" s="104" t="s">
        <v>129</v>
      </c>
      <c r="AC640" s="151"/>
    </row>
    <row r="641" ht="84" spans="1:29">
      <c r="A641" s="366">
        <v>636</v>
      </c>
      <c r="B641" s="114" t="s">
        <v>2486</v>
      </c>
      <c r="C641" s="104" t="s">
        <v>483</v>
      </c>
      <c r="D641" s="112" t="s">
        <v>484</v>
      </c>
      <c r="E641" s="112" t="s">
        <v>2370</v>
      </c>
      <c r="F641" s="122" t="s">
        <v>85</v>
      </c>
      <c r="G641" s="104" t="s">
        <v>129</v>
      </c>
      <c r="H641" s="104" t="s">
        <v>2487</v>
      </c>
      <c r="I641" s="460" t="s">
        <v>88</v>
      </c>
      <c r="J641" s="124" t="s">
        <v>2488</v>
      </c>
      <c r="K641" s="185">
        <v>3.8</v>
      </c>
      <c r="L641" s="118">
        <v>3.8</v>
      </c>
      <c r="M641" s="461">
        <v>0</v>
      </c>
      <c r="N641" s="118">
        <v>3.8</v>
      </c>
      <c r="O641" s="461">
        <v>0</v>
      </c>
      <c r="P641" s="118">
        <v>0</v>
      </c>
      <c r="Q641" s="464">
        <v>1</v>
      </c>
      <c r="R641" s="464">
        <v>75</v>
      </c>
      <c r="S641" s="464">
        <v>388</v>
      </c>
      <c r="T641" s="464">
        <v>1</v>
      </c>
      <c r="U641" s="464">
        <v>32</v>
      </c>
      <c r="V641" s="464">
        <v>180</v>
      </c>
      <c r="W641" s="433" t="s">
        <v>2489</v>
      </c>
      <c r="X641" s="433" t="s">
        <v>2490</v>
      </c>
      <c r="Y641" s="152">
        <v>2022.4</v>
      </c>
      <c r="Z641" s="468" t="s">
        <v>92</v>
      </c>
      <c r="AA641" s="35" t="s">
        <v>98</v>
      </c>
      <c r="AB641" s="104" t="s">
        <v>129</v>
      </c>
      <c r="AC641" s="151"/>
    </row>
    <row r="642" ht="36" spans="1:29">
      <c r="A642" s="366">
        <v>637</v>
      </c>
      <c r="B642" s="114" t="s">
        <v>2491</v>
      </c>
      <c r="C642" s="104" t="s">
        <v>483</v>
      </c>
      <c r="D642" s="112" t="s">
        <v>484</v>
      </c>
      <c r="E642" s="112" t="s">
        <v>2370</v>
      </c>
      <c r="F642" s="122" t="s">
        <v>85</v>
      </c>
      <c r="G642" s="104" t="s">
        <v>129</v>
      </c>
      <c r="H642" s="104" t="s">
        <v>2492</v>
      </c>
      <c r="I642" s="460" t="s">
        <v>88</v>
      </c>
      <c r="J642" s="124" t="s">
        <v>2493</v>
      </c>
      <c r="K642" s="185">
        <v>1</v>
      </c>
      <c r="L642" s="118">
        <v>1</v>
      </c>
      <c r="M642" s="461">
        <v>0</v>
      </c>
      <c r="N642" s="118">
        <v>1</v>
      </c>
      <c r="O642" s="461">
        <v>0</v>
      </c>
      <c r="P642" s="118">
        <v>0</v>
      </c>
      <c r="Q642" s="464">
        <v>1</v>
      </c>
      <c r="R642" s="464">
        <v>26</v>
      </c>
      <c r="S642" s="464">
        <v>142</v>
      </c>
      <c r="T642" s="464">
        <v>0</v>
      </c>
      <c r="U642" s="464">
        <v>7</v>
      </c>
      <c r="V642" s="464">
        <v>19</v>
      </c>
      <c r="W642" s="433" t="s">
        <v>2494</v>
      </c>
      <c r="X642" s="433" t="s">
        <v>2495</v>
      </c>
      <c r="Y642" s="152">
        <v>2022.4</v>
      </c>
      <c r="Z642" s="468" t="s">
        <v>92</v>
      </c>
      <c r="AA642" s="35" t="s">
        <v>98</v>
      </c>
      <c r="AB642" s="104" t="s">
        <v>129</v>
      </c>
      <c r="AC642" s="151"/>
    </row>
    <row r="643" ht="48" spans="1:29">
      <c r="A643" s="366">
        <v>638</v>
      </c>
      <c r="B643" s="114" t="s">
        <v>2496</v>
      </c>
      <c r="C643" s="104" t="s">
        <v>483</v>
      </c>
      <c r="D643" s="112" t="s">
        <v>484</v>
      </c>
      <c r="E643" s="112" t="s">
        <v>2370</v>
      </c>
      <c r="F643" s="122" t="s">
        <v>85</v>
      </c>
      <c r="G643" s="104" t="s">
        <v>129</v>
      </c>
      <c r="H643" s="104" t="s">
        <v>2497</v>
      </c>
      <c r="I643" s="460" t="s">
        <v>88</v>
      </c>
      <c r="J643" s="124" t="s">
        <v>2498</v>
      </c>
      <c r="K643" s="185">
        <v>1.5</v>
      </c>
      <c r="L643" s="118">
        <v>1.5</v>
      </c>
      <c r="M643" s="461">
        <v>0</v>
      </c>
      <c r="N643" s="118">
        <v>1.5</v>
      </c>
      <c r="O643" s="461">
        <v>0</v>
      </c>
      <c r="P643" s="118">
        <v>0</v>
      </c>
      <c r="Q643" s="464">
        <v>1</v>
      </c>
      <c r="R643" s="464">
        <v>17</v>
      </c>
      <c r="S643" s="464">
        <v>88</v>
      </c>
      <c r="T643" s="464">
        <v>1</v>
      </c>
      <c r="U643" s="464">
        <v>10</v>
      </c>
      <c r="V643" s="464">
        <v>58</v>
      </c>
      <c r="W643" s="433" t="s">
        <v>2499</v>
      </c>
      <c r="X643" s="433" t="s">
        <v>2500</v>
      </c>
      <c r="Y643" s="152">
        <v>2022.4</v>
      </c>
      <c r="Z643" s="468" t="s">
        <v>92</v>
      </c>
      <c r="AA643" s="35" t="s">
        <v>98</v>
      </c>
      <c r="AB643" s="104" t="s">
        <v>129</v>
      </c>
      <c r="AC643" s="151"/>
    </row>
    <row r="644" ht="72" spans="1:29">
      <c r="A644" s="366">
        <v>639</v>
      </c>
      <c r="B644" s="114" t="s">
        <v>2501</v>
      </c>
      <c r="C644" s="104" t="s">
        <v>483</v>
      </c>
      <c r="D644" s="112" t="s">
        <v>484</v>
      </c>
      <c r="E644" s="112" t="s">
        <v>2370</v>
      </c>
      <c r="F644" s="122" t="s">
        <v>85</v>
      </c>
      <c r="G644" s="104" t="s">
        <v>129</v>
      </c>
      <c r="H644" s="104" t="s">
        <v>2502</v>
      </c>
      <c r="I644" s="460" t="s">
        <v>88</v>
      </c>
      <c r="J644" s="124" t="s">
        <v>2503</v>
      </c>
      <c r="K644" s="185">
        <v>2</v>
      </c>
      <c r="L644" s="118">
        <v>2</v>
      </c>
      <c r="M644" s="461">
        <v>0</v>
      </c>
      <c r="N644" s="118">
        <v>2</v>
      </c>
      <c r="O644" s="461">
        <v>0</v>
      </c>
      <c r="P644" s="118">
        <v>0</v>
      </c>
      <c r="Q644" s="464">
        <v>1</v>
      </c>
      <c r="R644" s="464">
        <v>66</v>
      </c>
      <c r="S644" s="464">
        <v>328</v>
      </c>
      <c r="T644" s="464">
        <v>0</v>
      </c>
      <c r="U644" s="464">
        <v>21</v>
      </c>
      <c r="V644" s="464">
        <v>120</v>
      </c>
      <c r="W644" s="433" t="s">
        <v>2504</v>
      </c>
      <c r="X644" s="433" t="s">
        <v>2505</v>
      </c>
      <c r="Y644" s="152">
        <v>2022.4</v>
      </c>
      <c r="Z644" s="468" t="s">
        <v>92</v>
      </c>
      <c r="AA644" s="35" t="s">
        <v>98</v>
      </c>
      <c r="AB644" s="104" t="s">
        <v>129</v>
      </c>
      <c r="AC644" s="151"/>
    </row>
    <row r="645" ht="60" spans="1:29">
      <c r="A645" s="366">
        <v>640</v>
      </c>
      <c r="B645" s="116" t="s">
        <v>2506</v>
      </c>
      <c r="C645" s="104" t="s">
        <v>483</v>
      </c>
      <c r="D645" s="112" t="s">
        <v>484</v>
      </c>
      <c r="E645" s="112" t="s">
        <v>2370</v>
      </c>
      <c r="F645" s="122" t="s">
        <v>85</v>
      </c>
      <c r="G645" s="115" t="s">
        <v>95</v>
      </c>
      <c r="H645" s="125" t="s">
        <v>284</v>
      </c>
      <c r="I645" s="460" t="s">
        <v>88</v>
      </c>
      <c r="J645" s="124" t="s">
        <v>2507</v>
      </c>
      <c r="K645" s="185">
        <v>7.2</v>
      </c>
      <c r="L645" s="118">
        <v>7.2</v>
      </c>
      <c r="M645" s="461">
        <v>0</v>
      </c>
      <c r="N645" s="118">
        <v>7.2</v>
      </c>
      <c r="O645" s="461">
        <v>0</v>
      </c>
      <c r="P645" s="118">
        <v>0</v>
      </c>
      <c r="Q645" s="464">
        <v>1</v>
      </c>
      <c r="R645" s="464">
        <v>162</v>
      </c>
      <c r="S645" s="464">
        <v>523</v>
      </c>
      <c r="T645" s="464">
        <v>1</v>
      </c>
      <c r="U645" s="464">
        <v>21</v>
      </c>
      <c r="V645" s="464">
        <v>67</v>
      </c>
      <c r="W645" s="433" t="s">
        <v>2508</v>
      </c>
      <c r="X645" s="433" t="s">
        <v>2509</v>
      </c>
      <c r="Y645" s="152">
        <v>2022.4</v>
      </c>
      <c r="Z645" s="468" t="s">
        <v>92</v>
      </c>
      <c r="AA645" s="35" t="s">
        <v>98</v>
      </c>
      <c r="AB645" s="115" t="s">
        <v>95</v>
      </c>
      <c r="AC645" s="151"/>
    </row>
    <row r="646" ht="24" spans="1:29">
      <c r="A646" s="366">
        <v>641</v>
      </c>
      <c r="B646" s="116" t="s">
        <v>2510</v>
      </c>
      <c r="C646" s="104" t="s">
        <v>483</v>
      </c>
      <c r="D646" s="112" t="s">
        <v>484</v>
      </c>
      <c r="E646" s="112" t="s">
        <v>2370</v>
      </c>
      <c r="F646" s="122" t="s">
        <v>85</v>
      </c>
      <c r="G646" s="115" t="s">
        <v>95</v>
      </c>
      <c r="H646" s="115" t="s">
        <v>2511</v>
      </c>
      <c r="I646" s="460" t="s">
        <v>88</v>
      </c>
      <c r="J646" s="124" t="s">
        <v>2512</v>
      </c>
      <c r="K646" s="185">
        <v>20</v>
      </c>
      <c r="L646" s="118">
        <v>20</v>
      </c>
      <c r="M646" s="461">
        <v>0</v>
      </c>
      <c r="N646" s="118">
        <v>20</v>
      </c>
      <c r="O646" s="461">
        <v>0</v>
      </c>
      <c r="P646" s="118">
        <v>0</v>
      </c>
      <c r="Q646" s="464">
        <v>1</v>
      </c>
      <c r="R646" s="464">
        <v>187</v>
      </c>
      <c r="S646" s="464">
        <v>542</v>
      </c>
      <c r="T646" s="464">
        <v>1</v>
      </c>
      <c r="U646" s="464">
        <v>30</v>
      </c>
      <c r="V646" s="464">
        <v>72</v>
      </c>
      <c r="W646" s="433" t="s">
        <v>2508</v>
      </c>
      <c r="X646" s="433" t="s">
        <v>2513</v>
      </c>
      <c r="Y646" s="152">
        <v>2022.4</v>
      </c>
      <c r="Z646" s="468" t="s">
        <v>92</v>
      </c>
      <c r="AA646" s="35" t="s">
        <v>98</v>
      </c>
      <c r="AB646" s="115" t="s">
        <v>95</v>
      </c>
      <c r="AC646" s="151"/>
    </row>
    <row r="647" ht="48" spans="1:29">
      <c r="A647" s="366">
        <v>642</v>
      </c>
      <c r="B647" s="114" t="s">
        <v>2514</v>
      </c>
      <c r="C647" s="104" t="s">
        <v>483</v>
      </c>
      <c r="D647" s="112" t="s">
        <v>484</v>
      </c>
      <c r="E647" s="112" t="s">
        <v>2370</v>
      </c>
      <c r="F647" s="122" t="s">
        <v>85</v>
      </c>
      <c r="G647" s="104" t="s">
        <v>132</v>
      </c>
      <c r="H647" s="126" t="s">
        <v>761</v>
      </c>
      <c r="I647" s="460" t="s">
        <v>88</v>
      </c>
      <c r="J647" s="124" t="s">
        <v>2515</v>
      </c>
      <c r="K647" s="185">
        <v>2</v>
      </c>
      <c r="L647" s="118">
        <v>2</v>
      </c>
      <c r="M647" s="461">
        <v>0</v>
      </c>
      <c r="N647" s="118">
        <v>2</v>
      </c>
      <c r="O647" s="461">
        <v>0</v>
      </c>
      <c r="P647" s="118">
        <v>0</v>
      </c>
      <c r="Q647" s="464">
        <v>1</v>
      </c>
      <c r="R647" s="464">
        <v>31</v>
      </c>
      <c r="S647" s="464">
        <v>103</v>
      </c>
      <c r="T647" s="464">
        <v>1</v>
      </c>
      <c r="U647" s="464">
        <v>11</v>
      </c>
      <c r="V647" s="464">
        <v>35</v>
      </c>
      <c r="W647" s="433" t="s">
        <v>2516</v>
      </c>
      <c r="X647" s="433" t="s">
        <v>2517</v>
      </c>
      <c r="Y647" s="152">
        <v>2022.4</v>
      </c>
      <c r="Z647" s="468" t="s">
        <v>92</v>
      </c>
      <c r="AA647" s="35" t="s">
        <v>98</v>
      </c>
      <c r="AB647" s="104" t="s">
        <v>132</v>
      </c>
      <c r="AC647" s="151"/>
    </row>
    <row r="648" ht="48" spans="1:29">
      <c r="A648" s="366">
        <v>643</v>
      </c>
      <c r="B648" s="114" t="s">
        <v>2518</v>
      </c>
      <c r="C648" s="104" t="s">
        <v>483</v>
      </c>
      <c r="D648" s="112" t="s">
        <v>484</v>
      </c>
      <c r="E648" s="112" t="s">
        <v>2370</v>
      </c>
      <c r="F648" s="122" t="s">
        <v>85</v>
      </c>
      <c r="G648" s="104" t="s">
        <v>132</v>
      </c>
      <c r="H648" s="126" t="s">
        <v>378</v>
      </c>
      <c r="I648" s="460" t="s">
        <v>88</v>
      </c>
      <c r="J648" s="124" t="s">
        <v>2519</v>
      </c>
      <c r="K648" s="185">
        <v>6</v>
      </c>
      <c r="L648" s="118">
        <v>6</v>
      </c>
      <c r="M648" s="461">
        <v>0</v>
      </c>
      <c r="N648" s="118">
        <v>6</v>
      </c>
      <c r="O648" s="461">
        <v>0</v>
      </c>
      <c r="P648" s="118">
        <v>0</v>
      </c>
      <c r="Q648" s="464">
        <v>1</v>
      </c>
      <c r="R648" s="464">
        <v>62</v>
      </c>
      <c r="S648" s="464">
        <v>251</v>
      </c>
      <c r="T648" s="464">
        <v>1</v>
      </c>
      <c r="U648" s="464">
        <v>13</v>
      </c>
      <c r="V648" s="464">
        <v>33</v>
      </c>
      <c r="W648" s="433" t="s">
        <v>2520</v>
      </c>
      <c r="X648" s="433" t="s">
        <v>2521</v>
      </c>
      <c r="Y648" s="152">
        <v>2022.4</v>
      </c>
      <c r="Z648" s="468" t="s">
        <v>92</v>
      </c>
      <c r="AA648" s="35" t="s">
        <v>98</v>
      </c>
      <c r="AB648" s="104" t="s">
        <v>132</v>
      </c>
      <c r="AC648" s="151"/>
    </row>
    <row r="649" ht="36" spans="1:29">
      <c r="A649" s="366">
        <v>644</v>
      </c>
      <c r="B649" s="116" t="s">
        <v>2522</v>
      </c>
      <c r="C649" s="104" t="s">
        <v>483</v>
      </c>
      <c r="D649" s="112" t="s">
        <v>484</v>
      </c>
      <c r="E649" s="112" t="s">
        <v>2370</v>
      </c>
      <c r="F649" s="122" t="s">
        <v>85</v>
      </c>
      <c r="G649" s="115" t="s">
        <v>137</v>
      </c>
      <c r="H649" s="115" t="s">
        <v>1307</v>
      </c>
      <c r="I649" s="460" t="s">
        <v>88</v>
      </c>
      <c r="J649" s="124" t="s">
        <v>2523</v>
      </c>
      <c r="K649" s="185">
        <v>3.5</v>
      </c>
      <c r="L649" s="118">
        <v>3.5</v>
      </c>
      <c r="M649" s="461">
        <v>0</v>
      </c>
      <c r="N649" s="118">
        <v>3.5</v>
      </c>
      <c r="O649" s="461">
        <v>0</v>
      </c>
      <c r="P649" s="118">
        <v>0</v>
      </c>
      <c r="Q649" s="464">
        <v>1</v>
      </c>
      <c r="R649" s="464">
        <v>327</v>
      </c>
      <c r="S649" s="464">
        <v>1323</v>
      </c>
      <c r="T649" s="464"/>
      <c r="U649" s="464">
        <v>65</v>
      </c>
      <c r="V649" s="464">
        <v>285</v>
      </c>
      <c r="W649" s="433" t="s">
        <v>2524</v>
      </c>
      <c r="X649" s="433" t="s">
        <v>2525</v>
      </c>
      <c r="Y649" s="152">
        <v>2022.4</v>
      </c>
      <c r="Z649" s="468" t="s">
        <v>92</v>
      </c>
      <c r="AA649" s="35" t="s">
        <v>98</v>
      </c>
      <c r="AB649" s="115" t="s">
        <v>137</v>
      </c>
      <c r="AC649" s="151"/>
    </row>
    <row r="650" ht="36" spans="1:29">
      <c r="A650" s="366">
        <v>645</v>
      </c>
      <c r="B650" s="116" t="s">
        <v>2526</v>
      </c>
      <c r="C650" s="104" t="s">
        <v>483</v>
      </c>
      <c r="D650" s="112" t="s">
        <v>484</v>
      </c>
      <c r="E650" s="112" t="s">
        <v>2370</v>
      </c>
      <c r="F650" s="122" t="s">
        <v>85</v>
      </c>
      <c r="G650" s="115" t="s">
        <v>137</v>
      </c>
      <c r="H650" s="115" t="s">
        <v>810</v>
      </c>
      <c r="I650" s="460" t="s">
        <v>88</v>
      </c>
      <c r="J650" s="124" t="s">
        <v>2527</v>
      </c>
      <c r="K650" s="185">
        <v>3.5</v>
      </c>
      <c r="L650" s="118">
        <v>3.5</v>
      </c>
      <c r="M650" s="461">
        <v>0</v>
      </c>
      <c r="N650" s="118">
        <v>3.5</v>
      </c>
      <c r="O650" s="461">
        <v>0</v>
      </c>
      <c r="P650" s="118">
        <v>0</v>
      </c>
      <c r="Q650" s="464">
        <v>1</v>
      </c>
      <c r="R650" s="464">
        <v>327</v>
      </c>
      <c r="S650" s="464">
        <v>1323</v>
      </c>
      <c r="T650" s="464">
        <v>1</v>
      </c>
      <c r="U650" s="464">
        <v>65</v>
      </c>
      <c r="V650" s="464">
        <v>285</v>
      </c>
      <c r="W650" s="433" t="s">
        <v>2524</v>
      </c>
      <c r="X650" s="433" t="s">
        <v>2525</v>
      </c>
      <c r="Y650" s="152">
        <v>2022.4</v>
      </c>
      <c r="Z650" s="468" t="s">
        <v>92</v>
      </c>
      <c r="AA650" s="35" t="s">
        <v>98</v>
      </c>
      <c r="AB650" s="115" t="s">
        <v>137</v>
      </c>
      <c r="AC650" s="151"/>
    </row>
    <row r="651" ht="48" spans="1:29">
      <c r="A651" s="366">
        <v>646</v>
      </c>
      <c r="B651" s="129" t="s">
        <v>2528</v>
      </c>
      <c r="C651" s="104" t="s">
        <v>483</v>
      </c>
      <c r="D651" s="112" t="s">
        <v>484</v>
      </c>
      <c r="E651" s="112" t="s">
        <v>2370</v>
      </c>
      <c r="F651" s="122" t="s">
        <v>85</v>
      </c>
      <c r="G651" s="127" t="s">
        <v>137</v>
      </c>
      <c r="H651" s="128" t="s">
        <v>1695</v>
      </c>
      <c r="I651" s="460" t="s">
        <v>88</v>
      </c>
      <c r="J651" s="128" t="s">
        <v>2529</v>
      </c>
      <c r="K651" s="185">
        <v>8</v>
      </c>
      <c r="L651" s="118">
        <v>8</v>
      </c>
      <c r="M651" s="461">
        <v>0</v>
      </c>
      <c r="N651" s="118">
        <v>8</v>
      </c>
      <c r="O651" s="461">
        <v>0</v>
      </c>
      <c r="P651" s="118">
        <v>0</v>
      </c>
      <c r="Q651" s="464">
        <v>1</v>
      </c>
      <c r="R651" s="464">
        <v>365</v>
      </c>
      <c r="S651" s="464">
        <v>1065</v>
      </c>
      <c r="T651" s="464">
        <v>1</v>
      </c>
      <c r="U651" s="464">
        <v>48</v>
      </c>
      <c r="V651" s="464">
        <v>186</v>
      </c>
      <c r="W651" s="433" t="s">
        <v>2530</v>
      </c>
      <c r="X651" s="433" t="s">
        <v>2531</v>
      </c>
      <c r="Y651" s="152">
        <v>2022.4</v>
      </c>
      <c r="Z651" s="468" t="s">
        <v>92</v>
      </c>
      <c r="AA651" s="35" t="s">
        <v>98</v>
      </c>
      <c r="AB651" s="127" t="s">
        <v>137</v>
      </c>
      <c r="AC651" s="151"/>
    </row>
    <row r="652" ht="36" spans="1:29">
      <c r="A652" s="366">
        <v>647</v>
      </c>
      <c r="B652" s="116" t="s">
        <v>2532</v>
      </c>
      <c r="C652" s="104" t="s">
        <v>483</v>
      </c>
      <c r="D652" s="112" t="s">
        <v>484</v>
      </c>
      <c r="E652" s="112" t="s">
        <v>2370</v>
      </c>
      <c r="F652" s="122" t="s">
        <v>85</v>
      </c>
      <c r="G652" s="115" t="s">
        <v>137</v>
      </c>
      <c r="H652" s="115" t="s">
        <v>334</v>
      </c>
      <c r="I652" s="460" t="s">
        <v>88</v>
      </c>
      <c r="J652" s="124" t="s">
        <v>2533</v>
      </c>
      <c r="K652" s="185">
        <v>2</v>
      </c>
      <c r="L652" s="118">
        <v>2</v>
      </c>
      <c r="M652" s="461">
        <v>0</v>
      </c>
      <c r="N652" s="118">
        <v>2</v>
      </c>
      <c r="O652" s="461">
        <v>0</v>
      </c>
      <c r="P652" s="118">
        <v>0</v>
      </c>
      <c r="Q652" s="464">
        <v>1</v>
      </c>
      <c r="R652" s="464">
        <v>155</v>
      </c>
      <c r="S652" s="464">
        <v>512</v>
      </c>
      <c r="T652" s="464">
        <v>1</v>
      </c>
      <c r="U652" s="464">
        <v>14</v>
      </c>
      <c r="V652" s="464">
        <v>50</v>
      </c>
      <c r="W652" s="433" t="s">
        <v>2534</v>
      </c>
      <c r="X652" s="433" t="s">
        <v>2535</v>
      </c>
      <c r="Y652" s="152">
        <v>2022.4</v>
      </c>
      <c r="Z652" s="468" t="s">
        <v>92</v>
      </c>
      <c r="AA652" s="35" t="s">
        <v>98</v>
      </c>
      <c r="AB652" s="115" t="s">
        <v>137</v>
      </c>
      <c r="AC652" s="151"/>
    </row>
    <row r="653" ht="96" spans="1:29">
      <c r="A653" s="366">
        <v>648</v>
      </c>
      <c r="B653" s="116" t="s">
        <v>2536</v>
      </c>
      <c r="C653" s="104" t="s">
        <v>483</v>
      </c>
      <c r="D653" s="112" t="s">
        <v>484</v>
      </c>
      <c r="E653" s="112" t="s">
        <v>2370</v>
      </c>
      <c r="F653" s="122" t="s">
        <v>85</v>
      </c>
      <c r="G653" s="115" t="s">
        <v>137</v>
      </c>
      <c r="H653" s="125" t="s">
        <v>280</v>
      </c>
      <c r="I653" s="460" t="s">
        <v>88</v>
      </c>
      <c r="J653" s="124" t="s">
        <v>2537</v>
      </c>
      <c r="K653" s="185">
        <v>11.5</v>
      </c>
      <c r="L653" s="118">
        <v>11.5</v>
      </c>
      <c r="M653" s="461">
        <v>0</v>
      </c>
      <c r="N653" s="118">
        <v>11.5</v>
      </c>
      <c r="O653" s="461">
        <v>0</v>
      </c>
      <c r="P653" s="118">
        <v>0</v>
      </c>
      <c r="Q653" s="464">
        <v>1</v>
      </c>
      <c r="R653" s="464">
        <v>382</v>
      </c>
      <c r="S653" s="464">
        <v>2852</v>
      </c>
      <c r="T653" s="464">
        <v>1</v>
      </c>
      <c r="U653" s="464">
        <v>46</v>
      </c>
      <c r="V653" s="464">
        <v>193</v>
      </c>
      <c r="W653" s="433" t="s">
        <v>2538</v>
      </c>
      <c r="X653" s="433" t="s">
        <v>2539</v>
      </c>
      <c r="Y653" s="152">
        <v>2022.4</v>
      </c>
      <c r="Z653" s="468" t="s">
        <v>92</v>
      </c>
      <c r="AA653" s="35" t="s">
        <v>98</v>
      </c>
      <c r="AB653" s="115" t="s">
        <v>137</v>
      </c>
      <c r="AC653" s="151"/>
    </row>
    <row r="654" ht="36" spans="1:29">
      <c r="A654" s="366">
        <v>649</v>
      </c>
      <c r="B654" s="116" t="s">
        <v>2540</v>
      </c>
      <c r="C654" s="104" t="s">
        <v>483</v>
      </c>
      <c r="D654" s="112" t="s">
        <v>484</v>
      </c>
      <c r="E654" s="112" t="s">
        <v>2370</v>
      </c>
      <c r="F654" s="122" t="s">
        <v>85</v>
      </c>
      <c r="G654" s="115" t="s">
        <v>137</v>
      </c>
      <c r="H654" s="115" t="s">
        <v>1128</v>
      </c>
      <c r="I654" s="460" t="s">
        <v>88</v>
      </c>
      <c r="J654" s="124" t="s">
        <v>2541</v>
      </c>
      <c r="K654" s="185">
        <v>5</v>
      </c>
      <c r="L654" s="118">
        <v>5</v>
      </c>
      <c r="M654" s="461">
        <v>0</v>
      </c>
      <c r="N654" s="118">
        <v>5</v>
      </c>
      <c r="O654" s="461">
        <v>0</v>
      </c>
      <c r="P654" s="118">
        <v>0</v>
      </c>
      <c r="Q654" s="464">
        <v>1</v>
      </c>
      <c r="R654" s="464">
        <v>61</v>
      </c>
      <c r="S654" s="464">
        <v>300</v>
      </c>
      <c r="T654" s="464">
        <v>1</v>
      </c>
      <c r="U654" s="464">
        <v>16</v>
      </c>
      <c r="V654" s="464">
        <v>52</v>
      </c>
      <c r="W654" s="433" t="s">
        <v>2542</v>
      </c>
      <c r="X654" s="433" t="s">
        <v>2543</v>
      </c>
      <c r="Y654" s="152">
        <v>2022.4</v>
      </c>
      <c r="Z654" s="468" t="s">
        <v>92</v>
      </c>
      <c r="AA654" s="35" t="s">
        <v>98</v>
      </c>
      <c r="AB654" s="115" t="s">
        <v>137</v>
      </c>
      <c r="AC654" s="151"/>
    </row>
    <row r="655" ht="36" spans="1:29">
      <c r="A655" s="366">
        <v>650</v>
      </c>
      <c r="B655" s="116" t="s">
        <v>2544</v>
      </c>
      <c r="C655" s="104" t="s">
        <v>483</v>
      </c>
      <c r="D655" s="112" t="s">
        <v>484</v>
      </c>
      <c r="E655" s="112" t="s">
        <v>2370</v>
      </c>
      <c r="F655" s="122" t="s">
        <v>85</v>
      </c>
      <c r="G655" s="115" t="s">
        <v>137</v>
      </c>
      <c r="H655" s="125" t="s">
        <v>825</v>
      </c>
      <c r="I655" s="460" t="s">
        <v>88</v>
      </c>
      <c r="J655" s="124" t="s">
        <v>2545</v>
      </c>
      <c r="K655" s="185">
        <v>2</v>
      </c>
      <c r="L655" s="118">
        <v>2</v>
      </c>
      <c r="M655" s="461">
        <v>0</v>
      </c>
      <c r="N655" s="118">
        <v>2</v>
      </c>
      <c r="O655" s="461">
        <v>0</v>
      </c>
      <c r="P655" s="118">
        <v>0</v>
      </c>
      <c r="Q655" s="464">
        <v>1</v>
      </c>
      <c r="R655" s="464">
        <v>372</v>
      </c>
      <c r="S655" s="464">
        <v>970</v>
      </c>
      <c r="T655" s="464">
        <v>1</v>
      </c>
      <c r="U655" s="464">
        <v>43</v>
      </c>
      <c r="V655" s="464">
        <v>178</v>
      </c>
      <c r="W655" s="433" t="s">
        <v>2546</v>
      </c>
      <c r="X655" s="433" t="s">
        <v>2547</v>
      </c>
      <c r="Y655" s="152">
        <v>2022.4</v>
      </c>
      <c r="Z655" s="468" t="s">
        <v>92</v>
      </c>
      <c r="AA655" s="35" t="s">
        <v>98</v>
      </c>
      <c r="AB655" s="115" t="s">
        <v>137</v>
      </c>
      <c r="AC655" s="151"/>
    </row>
    <row r="656" ht="48" spans="1:29">
      <c r="A656" s="366">
        <v>651</v>
      </c>
      <c r="B656" s="116" t="s">
        <v>2548</v>
      </c>
      <c r="C656" s="104" t="s">
        <v>483</v>
      </c>
      <c r="D656" s="112" t="s">
        <v>484</v>
      </c>
      <c r="E656" s="112" t="s">
        <v>2370</v>
      </c>
      <c r="F656" s="122" t="s">
        <v>85</v>
      </c>
      <c r="G656" s="115" t="s">
        <v>137</v>
      </c>
      <c r="H656" s="115" t="s">
        <v>551</v>
      </c>
      <c r="I656" s="460" t="s">
        <v>88</v>
      </c>
      <c r="J656" s="124" t="s">
        <v>2549</v>
      </c>
      <c r="K656" s="185">
        <v>8</v>
      </c>
      <c r="L656" s="118">
        <v>8</v>
      </c>
      <c r="M656" s="461">
        <v>0</v>
      </c>
      <c r="N656" s="118">
        <v>8</v>
      </c>
      <c r="O656" s="461">
        <v>0</v>
      </c>
      <c r="P656" s="118">
        <v>0</v>
      </c>
      <c r="Q656" s="464">
        <v>1</v>
      </c>
      <c r="R656" s="464">
        <v>160</v>
      </c>
      <c r="S656" s="464">
        <v>581</v>
      </c>
      <c r="T656" s="464">
        <v>1</v>
      </c>
      <c r="U656" s="464">
        <v>20</v>
      </c>
      <c r="V656" s="464">
        <v>75</v>
      </c>
      <c r="W656" s="433" t="s">
        <v>2550</v>
      </c>
      <c r="X656" s="433" t="s">
        <v>2551</v>
      </c>
      <c r="Y656" s="152">
        <v>2022.4</v>
      </c>
      <c r="Z656" s="468" t="s">
        <v>92</v>
      </c>
      <c r="AA656" s="35" t="s">
        <v>98</v>
      </c>
      <c r="AB656" s="115" t="s">
        <v>137</v>
      </c>
      <c r="AC656" s="151"/>
    </row>
    <row r="657" ht="36" spans="1:29">
      <c r="A657" s="366">
        <v>652</v>
      </c>
      <c r="B657" s="116" t="s">
        <v>2552</v>
      </c>
      <c r="C657" s="104" t="s">
        <v>483</v>
      </c>
      <c r="D657" s="112" t="s">
        <v>484</v>
      </c>
      <c r="E657" s="112" t="s">
        <v>2370</v>
      </c>
      <c r="F657" s="122" t="s">
        <v>85</v>
      </c>
      <c r="G657" s="115" t="s">
        <v>137</v>
      </c>
      <c r="H657" s="115" t="s">
        <v>1685</v>
      </c>
      <c r="I657" s="460" t="s">
        <v>88</v>
      </c>
      <c r="J657" s="124" t="s">
        <v>2382</v>
      </c>
      <c r="K657" s="185">
        <v>3</v>
      </c>
      <c r="L657" s="118">
        <v>3</v>
      </c>
      <c r="M657" s="461">
        <v>0</v>
      </c>
      <c r="N657" s="118">
        <v>3</v>
      </c>
      <c r="O657" s="461">
        <v>0</v>
      </c>
      <c r="P657" s="118">
        <v>0</v>
      </c>
      <c r="Q657" s="464">
        <v>1</v>
      </c>
      <c r="R657" s="464">
        <v>86</v>
      </c>
      <c r="S657" s="464">
        <v>400</v>
      </c>
      <c r="T657" s="464">
        <v>1</v>
      </c>
      <c r="U657" s="464">
        <v>12</v>
      </c>
      <c r="V657" s="464">
        <v>52</v>
      </c>
      <c r="W657" s="433" t="s">
        <v>2553</v>
      </c>
      <c r="X657" s="433" t="s">
        <v>2554</v>
      </c>
      <c r="Y657" s="152">
        <v>2022.4</v>
      </c>
      <c r="Z657" s="468" t="s">
        <v>92</v>
      </c>
      <c r="AA657" s="35" t="s">
        <v>98</v>
      </c>
      <c r="AB657" s="115" t="s">
        <v>137</v>
      </c>
      <c r="AC657" s="151"/>
    </row>
    <row r="658" ht="48" spans="1:29">
      <c r="A658" s="366">
        <v>653</v>
      </c>
      <c r="B658" s="114" t="s">
        <v>2555</v>
      </c>
      <c r="C658" s="104" t="s">
        <v>483</v>
      </c>
      <c r="D658" s="112" t="s">
        <v>484</v>
      </c>
      <c r="E658" s="112" t="s">
        <v>2370</v>
      </c>
      <c r="F658" s="122" t="s">
        <v>85</v>
      </c>
      <c r="G658" s="104" t="s">
        <v>140</v>
      </c>
      <c r="H658" s="104" t="s">
        <v>2556</v>
      </c>
      <c r="I658" s="460" t="s">
        <v>88</v>
      </c>
      <c r="J658" s="104" t="s">
        <v>2382</v>
      </c>
      <c r="K658" s="185">
        <v>1.5</v>
      </c>
      <c r="L658" s="118">
        <v>1.5</v>
      </c>
      <c r="M658" s="461">
        <v>0</v>
      </c>
      <c r="N658" s="118">
        <v>1.5</v>
      </c>
      <c r="O658" s="461">
        <v>0</v>
      </c>
      <c r="P658" s="118">
        <v>0</v>
      </c>
      <c r="Q658" s="464">
        <v>1</v>
      </c>
      <c r="R658" s="464">
        <v>77</v>
      </c>
      <c r="S658" s="464">
        <v>226</v>
      </c>
      <c r="T658" s="464">
        <v>1</v>
      </c>
      <c r="U658" s="464">
        <v>10</v>
      </c>
      <c r="V658" s="464">
        <v>31</v>
      </c>
      <c r="W658" s="472" t="s">
        <v>2557</v>
      </c>
      <c r="X658" s="472" t="s">
        <v>2558</v>
      </c>
      <c r="Y658" s="152">
        <v>2022.4</v>
      </c>
      <c r="Z658" s="468" t="s">
        <v>92</v>
      </c>
      <c r="AA658" s="35" t="s">
        <v>98</v>
      </c>
      <c r="AB658" s="104" t="s">
        <v>140</v>
      </c>
      <c r="AC658" s="151"/>
    </row>
    <row r="659" ht="36" spans="1:29">
      <c r="A659" s="366">
        <v>654</v>
      </c>
      <c r="B659" s="114" t="s">
        <v>2559</v>
      </c>
      <c r="C659" s="104" t="s">
        <v>483</v>
      </c>
      <c r="D659" s="112" t="s">
        <v>484</v>
      </c>
      <c r="E659" s="112" t="s">
        <v>2370</v>
      </c>
      <c r="F659" s="122" t="s">
        <v>85</v>
      </c>
      <c r="G659" s="104" t="s">
        <v>140</v>
      </c>
      <c r="H659" s="104" t="s">
        <v>2154</v>
      </c>
      <c r="I659" s="460" t="s">
        <v>88</v>
      </c>
      <c r="J659" s="104" t="s">
        <v>2560</v>
      </c>
      <c r="K659" s="185">
        <v>5</v>
      </c>
      <c r="L659" s="118">
        <v>5</v>
      </c>
      <c r="M659" s="461">
        <v>0</v>
      </c>
      <c r="N659" s="118">
        <v>5</v>
      </c>
      <c r="O659" s="461">
        <v>0</v>
      </c>
      <c r="P659" s="118">
        <v>0</v>
      </c>
      <c r="Q659" s="464">
        <v>1</v>
      </c>
      <c r="R659" s="464">
        <v>36</v>
      </c>
      <c r="S659" s="464">
        <v>154</v>
      </c>
      <c r="T659" s="464">
        <v>1</v>
      </c>
      <c r="U659" s="464">
        <v>14</v>
      </c>
      <c r="V659" s="464">
        <v>52</v>
      </c>
      <c r="W659" s="124" t="s">
        <v>2561</v>
      </c>
      <c r="X659" s="124" t="s">
        <v>2562</v>
      </c>
      <c r="Y659" s="152">
        <v>2022.4</v>
      </c>
      <c r="Z659" s="468" t="s">
        <v>92</v>
      </c>
      <c r="AA659" s="35" t="s">
        <v>98</v>
      </c>
      <c r="AB659" s="104" t="s">
        <v>140</v>
      </c>
      <c r="AC659" s="151"/>
    </row>
    <row r="660" ht="36" spans="1:29">
      <c r="A660" s="366">
        <v>655</v>
      </c>
      <c r="B660" s="114" t="s">
        <v>2563</v>
      </c>
      <c r="C660" s="104" t="s">
        <v>483</v>
      </c>
      <c r="D660" s="112" t="s">
        <v>484</v>
      </c>
      <c r="E660" s="112" t="s">
        <v>2370</v>
      </c>
      <c r="F660" s="122" t="s">
        <v>85</v>
      </c>
      <c r="G660" s="104" t="s">
        <v>140</v>
      </c>
      <c r="H660" s="104" t="s">
        <v>2564</v>
      </c>
      <c r="I660" s="460" t="s">
        <v>88</v>
      </c>
      <c r="J660" s="104" t="s">
        <v>2565</v>
      </c>
      <c r="K660" s="185">
        <v>1.2</v>
      </c>
      <c r="L660" s="118">
        <v>1.2</v>
      </c>
      <c r="M660" s="461">
        <v>0</v>
      </c>
      <c r="N660" s="118">
        <v>1.2</v>
      </c>
      <c r="O660" s="461">
        <v>0</v>
      </c>
      <c r="P660" s="118">
        <v>0</v>
      </c>
      <c r="Q660" s="464">
        <v>1</v>
      </c>
      <c r="R660" s="464">
        <v>67</v>
      </c>
      <c r="S660" s="464">
        <v>224</v>
      </c>
      <c r="T660" s="464">
        <v>1</v>
      </c>
      <c r="U660" s="464">
        <v>3</v>
      </c>
      <c r="V660" s="464">
        <v>11</v>
      </c>
      <c r="W660" s="104" t="s">
        <v>2566</v>
      </c>
      <c r="X660" s="104" t="s">
        <v>2567</v>
      </c>
      <c r="Y660" s="152">
        <v>2022.4</v>
      </c>
      <c r="Z660" s="468" t="s">
        <v>92</v>
      </c>
      <c r="AA660" s="35" t="s">
        <v>98</v>
      </c>
      <c r="AB660" s="104" t="s">
        <v>140</v>
      </c>
      <c r="AC660" s="151"/>
    </row>
    <row r="661" ht="36" spans="1:29">
      <c r="A661" s="366">
        <v>656</v>
      </c>
      <c r="B661" s="114" t="s">
        <v>2568</v>
      </c>
      <c r="C661" s="104" t="s">
        <v>483</v>
      </c>
      <c r="D661" s="112" t="s">
        <v>484</v>
      </c>
      <c r="E661" s="112" t="s">
        <v>2370</v>
      </c>
      <c r="F661" s="122" t="s">
        <v>85</v>
      </c>
      <c r="G661" s="104" t="s">
        <v>144</v>
      </c>
      <c r="H661" s="124" t="s">
        <v>2569</v>
      </c>
      <c r="I661" s="460" t="s">
        <v>88</v>
      </c>
      <c r="J661" s="104" t="s">
        <v>2570</v>
      </c>
      <c r="K661" s="185">
        <v>2</v>
      </c>
      <c r="L661" s="118">
        <v>2</v>
      </c>
      <c r="M661" s="461">
        <v>0</v>
      </c>
      <c r="N661" s="118">
        <v>2</v>
      </c>
      <c r="O661" s="461">
        <v>0</v>
      </c>
      <c r="P661" s="118">
        <v>0</v>
      </c>
      <c r="Q661" s="464">
        <v>1</v>
      </c>
      <c r="R661" s="464">
        <v>109</v>
      </c>
      <c r="S661" s="464">
        <v>402</v>
      </c>
      <c r="T661" s="464">
        <v>0</v>
      </c>
      <c r="U661" s="464">
        <v>22</v>
      </c>
      <c r="V661" s="464">
        <v>94</v>
      </c>
      <c r="W661" s="433" t="s">
        <v>2571</v>
      </c>
      <c r="X661" s="433" t="s">
        <v>2572</v>
      </c>
      <c r="Y661" s="152">
        <v>2022.4</v>
      </c>
      <c r="Z661" s="468" t="s">
        <v>92</v>
      </c>
      <c r="AA661" s="35" t="s">
        <v>98</v>
      </c>
      <c r="AB661" s="104" t="s">
        <v>144</v>
      </c>
      <c r="AC661" s="151"/>
    </row>
    <row r="662" ht="36" spans="1:29">
      <c r="A662" s="366">
        <v>657</v>
      </c>
      <c r="B662" s="114" t="s">
        <v>2573</v>
      </c>
      <c r="C662" s="104" t="s">
        <v>483</v>
      </c>
      <c r="D662" s="112" t="s">
        <v>484</v>
      </c>
      <c r="E662" s="112" t="s">
        <v>2370</v>
      </c>
      <c r="F662" s="122" t="s">
        <v>85</v>
      </c>
      <c r="G662" s="104" t="s">
        <v>144</v>
      </c>
      <c r="H662" s="104" t="s">
        <v>902</v>
      </c>
      <c r="I662" s="460" t="s">
        <v>88</v>
      </c>
      <c r="J662" s="124" t="s">
        <v>2574</v>
      </c>
      <c r="K662" s="185">
        <v>3</v>
      </c>
      <c r="L662" s="118">
        <v>3</v>
      </c>
      <c r="M662" s="461">
        <v>0</v>
      </c>
      <c r="N662" s="118">
        <v>3</v>
      </c>
      <c r="O662" s="461">
        <v>0</v>
      </c>
      <c r="P662" s="118">
        <v>0</v>
      </c>
      <c r="Q662" s="464">
        <v>1</v>
      </c>
      <c r="R662" s="464">
        <v>536</v>
      </c>
      <c r="S662" s="464">
        <v>1200</v>
      </c>
      <c r="T662" s="464">
        <v>0</v>
      </c>
      <c r="U662" s="464">
        <v>41</v>
      </c>
      <c r="V662" s="464">
        <v>132</v>
      </c>
      <c r="W662" s="433" t="s">
        <v>2575</v>
      </c>
      <c r="X662" s="433" t="s">
        <v>2576</v>
      </c>
      <c r="Y662" s="152">
        <v>2022.4</v>
      </c>
      <c r="Z662" s="468" t="s">
        <v>92</v>
      </c>
      <c r="AA662" s="35" t="s">
        <v>98</v>
      </c>
      <c r="AB662" s="104" t="s">
        <v>144</v>
      </c>
      <c r="AC662" s="151"/>
    </row>
    <row r="663" ht="48" spans="1:29">
      <c r="A663" s="366">
        <v>658</v>
      </c>
      <c r="B663" s="114" t="s">
        <v>2577</v>
      </c>
      <c r="C663" s="104" t="s">
        <v>483</v>
      </c>
      <c r="D663" s="112" t="s">
        <v>484</v>
      </c>
      <c r="E663" s="112" t="s">
        <v>2370</v>
      </c>
      <c r="F663" s="122" t="s">
        <v>85</v>
      </c>
      <c r="G663" s="104" t="s">
        <v>144</v>
      </c>
      <c r="H663" s="126"/>
      <c r="I663" s="460" t="s">
        <v>88</v>
      </c>
      <c r="J663" s="124" t="s">
        <v>2578</v>
      </c>
      <c r="K663" s="185">
        <v>1</v>
      </c>
      <c r="L663" s="118">
        <v>1</v>
      </c>
      <c r="M663" s="461">
        <v>0</v>
      </c>
      <c r="N663" s="118">
        <v>1</v>
      </c>
      <c r="O663" s="461">
        <v>0</v>
      </c>
      <c r="P663" s="118">
        <v>0</v>
      </c>
      <c r="Q663" s="464">
        <v>5</v>
      </c>
      <c r="R663" s="464">
        <v>1152</v>
      </c>
      <c r="S663" s="464">
        <v>16000</v>
      </c>
      <c r="T663" s="464">
        <v>0</v>
      </c>
      <c r="U663" s="464">
        <v>236</v>
      </c>
      <c r="V663" s="464">
        <v>862</v>
      </c>
      <c r="W663" s="433" t="s">
        <v>2579</v>
      </c>
      <c r="X663" s="433" t="s">
        <v>2580</v>
      </c>
      <c r="Y663" s="152">
        <v>2022.4</v>
      </c>
      <c r="Z663" s="468" t="s">
        <v>92</v>
      </c>
      <c r="AA663" s="35" t="s">
        <v>98</v>
      </c>
      <c r="AB663" s="104" t="s">
        <v>144</v>
      </c>
      <c r="AC663" s="151"/>
    </row>
    <row r="664" ht="24" spans="1:29">
      <c r="A664" s="366">
        <v>659</v>
      </c>
      <c r="B664" s="114" t="s">
        <v>2581</v>
      </c>
      <c r="C664" s="104" t="s">
        <v>483</v>
      </c>
      <c r="D664" s="112" t="s">
        <v>484</v>
      </c>
      <c r="E664" s="112" t="s">
        <v>2370</v>
      </c>
      <c r="F664" s="122" t="s">
        <v>85</v>
      </c>
      <c r="G664" s="104" t="s">
        <v>147</v>
      </c>
      <c r="H664" s="124" t="s">
        <v>394</v>
      </c>
      <c r="I664" s="460" t="s">
        <v>88</v>
      </c>
      <c r="J664" s="124" t="s">
        <v>2582</v>
      </c>
      <c r="K664" s="185">
        <v>10</v>
      </c>
      <c r="L664" s="118">
        <v>10</v>
      </c>
      <c r="M664" s="461">
        <v>0</v>
      </c>
      <c r="N664" s="118">
        <v>10</v>
      </c>
      <c r="O664" s="461">
        <v>0</v>
      </c>
      <c r="P664" s="118">
        <v>0</v>
      </c>
      <c r="Q664" s="464">
        <v>1</v>
      </c>
      <c r="R664" s="464">
        <v>180</v>
      </c>
      <c r="S664" s="464">
        <v>630</v>
      </c>
      <c r="T664" s="464">
        <v>1</v>
      </c>
      <c r="U664" s="464">
        <v>68</v>
      </c>
      <c r="V664" s="464">
        <v>180</v>
      </c>
      <c r="W664" s="122" t="s">
        <v>2583</v>
      </c>
      <c r="X664" s="124" t="s">
        <v>2317</v>
      </c>
      <c r="Y664" s="152">
        <v>2022.4</v>
      </c>
      <c r="Z664" s="468" t="s">
        <v>92</v>
      </c>
      <c r="AA664" s="35" t="s">
        <v>98</v>
      </c>
      <c r="AB664" s="104" t="s">
        <v>147</v>
      </c>
      <c r="AC664" s="151"/>
    </row>
    <row r="665" ht="24" spans="1:29">
      <c r="A665" s="366">
        <v>660</v>
      </c>
      <c r="B665" s="114" t="s">
        <v>2584</v>
      </c>
      <c r="C665" s="104" t="s">
        <v>483</v>
      </c>
      <c r="D665" s="112" t="s">
        <v>484</v>
      </c>
      <c r="E665" s="112" t="s">
        <v>2370</v>
      </c>
      <c r="F665" s="122" t="s">
        <v>85</v>
      </c>
      <c r="G665" s="104" t="s">
        <v>147</v>
      </c>
      <c r="H665" s="104" t="s">
        <v>1139</v>
      </c>
      <c r="I665" s="460" t="s">
        <v>88</v>
      </c>
      <c r="J665" s="124" t="s">
        <v>2413</v>
      </c>
      <c r="K665" s="185">
        <v>2</v>
      </c>
      <c r="L665" s="118">
        <v>2</v>
      </c>
      <c r="M665" s="461">
        <v>0</v>
      </c>
      <c r="N665" s="118">
        <v>2</v>
      </c>
      <c r="O665" s="461">
        <v>0</v>
      </c>
      <c r="P665" s="118">
        <v>0</v>
      </c>
      <c r="Q665" s="464">
        <v>1</v>
      </c>
      <c r="R665" s="464">
        <v>524</v>
      </c>
      <c r="S665" s="464">
        <v>1853</v>
      </c>
      <c r="T665" s="464">
        <v>1</v>
      </c>
      <c r="U665" s="464">
        <v>111</v>
      </c>
      <c r="V665" s="464">
        <v>387</v>
      </c>
      <c r="W665" s="122" t="s">
        <v>2583</v>
      </c>
      <c r="X665" s="124" t="s">
        <v>2317</v>
      </c>
      <c r="Y665" s="152">
        <v>2022.4</v>
      </c>
      <c r="Z665" s="468" t="s">
        <v>92</v>
      </c>
      <c r="AA665" s="35" t="s">
        <v>98</v>
      </c>
      <c r="AB665" s="104" t="s">
        <v>147</v>
      </c>
      <c r="AC665" s="151"/>
    </row>
    <row r="666" ht="24" spans="1:29">
      <c r="A666" s="366">
        <v>661</v>
      </c>
      <c r="B666" s="114" t="s">
        <v>2585</v>
      </c>
      <c r="C666" s="104" t="s">
        <v>483</v>
      </c>
      <c r="D666" s="112" t="s">
        <v>484</v>
      </c>
      <c r="E666" s="112" t="s">
        <v>2370</v>
      </c>
      <c r="F666" s="122" t="s">
        <v>85</v>
      </c>
      <c r="G666" s="104" t="s">
        <v>147</v>
      </c>
      <c r="H666" s="104" t="s">
        <v>2586</v>
      </c>
      <c r="I666" s="460" t="s">
        <v>88</v>
      </c>
      <c r="J666" s="124" t="s">
        <v>2413</v>
      </c>
      <c r="K666" s="185">
        <v>4</v>
      </c>
      <c r="L666" s="118">
        <v>4</v>
      </c>
      <c r="M666" s="461">
        <v>0</v>
      </c>
      <c r="N666" s="118">
        <v>4</v>
      </c>
      <c r="O666" s="461">
        <v>0</v>
      </c>
      <c r="P666" s="118">
        <v>0</v>
      </c>
      <c r="Q666" s="464">
        <v>1</v>
      </c>
      <c r="R666" s="464">
        <v>290</v>
      </c>
      <c r="S666" s="464">
        <v>1100</v>
      </c>
      <c r="T666" s="464">
        <v>1</v>
      </c>
      <c r="U666" s="464">
        <v>67</v>
      </c>
      <c r="V666" s="464">
        <v>230</v>
      </c>
      <c r="W666" s="122" t="s">
        <v>2587</v>
      </c>
      <c r="X666" s="122" t="s">
        <v>2588</v>
      </c>
      <c r="Y666" s="152">
        <v>2022.4</v>
      </c>
      <c r="Z666" s="468" t="s">
        <v>92</v>
      </c>
      <c r="AA666" s="35" t="s">
        <v>98</v>
      </c>
      <c r="AB666" s="104" t="s">
        <v>147</v>
      </c>
      <c r="AC666" s="151"/>
    </row>
    <row r="667" ht="24" spans="1:29">
      <c r="A667" s="366">
        <v>662</v>
      </c>
      <c r="B667" s="114" t="s">
        <v>2589</v>
      </c>
      <c r="C667" s="104" t="s">
        <v>483</v>
      </c>
      <c r="D667" s="112" t="s">
        <v>484</v>
      </c>
      <c r="E667" s="112" t="s">
        <v>2370</v>
      </c>
      <c r="F667" s="122" t="s">
        <v>85</v>
      </c>
      <c r="G667" s="104" t="s">
        <v>147</v>
      </c>
      <c r="H667" s="104" t="s">
        <v>2590</v>
      </c>
      <c r="I667" s="460" t="s">
        <v>88</v>
      </c>
      <c r="J667" s="124" t="s">
        <v>2382</v>
      </c>
      <c r="K667" s="185">
        <v>6</v>
      </c>
      <c r="L667" s="118">
        <v>6</v>
      </c>
      <c r="M667" s="461">
        <v>0</v>
      </c>
      <c r="N667" s="118">
        <v>6</v>
      </c>
      <c r="O667" s="461">
        <v>0</v>
      </c>
      <c r="P667" s="118">
        <v>0</v>
      </c>
      <c r="Q667" s="464">
        <v>1</v>
      </c>
      <c r="R667" s="464">
        <v>35</v>
      </c>
      <c r="S667" s="464">
        <v>120</v>
      </c>
      <c r="T667" s="464">
        <v>1</v>
      </c>
      <c r="U667" s="464">
        <v>4</v>
      </c>
      <c r="V667" s="464">
        <v>12</v>
      </c>
      <c r="W667" s="122" t="s">
        <v>2587</v>
      </c>
      <c r="X667" s="122" t="s">
        <v>2591</v>
      </c>
      <c r="Y667" s="152">
        <v>2022.4</v>
      </c>
      <c r="Z667" s="468" t="s">
        <v>92</v>
      </c>
      <c r="AA667" s="35" t="s">
        <v>98</v>
      </c>
      <c r="AB667" s="104" t="s">
        <v>147</v>
      </c>
      <c r="AC667" s="151"/>
    </row>
    <row r="668" ht="24" spans="1:29">
      <c r="A668" s="366">
        <v>663</v>
      </c>
      <c r="B668" s="114" t="s">
        <v>2592</v>
      </c>
      <c r="C668" s="104" t="s">
        <v>483</v>
      </c>
      <c r="D668" s="112" t="s">
        <v>484</v>
      </c>
      <c r="E668" s="112" t="s">
        <v>2370</v>
      </c>
      <c r="F668" s="122" t="s">
        <v>85</v>
      </c>
      <c r="G668" s="104" t="s">
        <v>147</v>
      </c>
      <c r="H668" s="124" t="s">
        <v>2593</v>
      </c>
      <c r="I668" s="460" t="s">
        <v>88</v>
      </c>
      <c r="J668" s="124" t="s">
        <v>2594</v>
      </c>
      <c r="K668" s="185">
        <v>8</v>
      </c>
      <c r="L668" s="118">
        <v>8</v>
      </c>
      <c r="M668" s="461">
        <v>0</v>
      </c>
      <c r="N668" s="118">
        <v>8</v>
      </c>
      <c r="O668" s="461">
        <v>0</v>
      </c>
      <c r="P668" s="118">
        <v>0</v>
      </c>
      <c r="Q668" s="464">
        <v>1</v>
      </c>
      <c r="R668" s="464">
        <v>169</v>
      </c>
      <c r="S668" s="464">
        <v>592</v>
      </c>
      <c r="T668" s="464">
        <v>1</v>
      </c>
      <c r="U668" s="464">
        <v>40</v>
      </c>
      <c r="V668" s="464">
        <v>146</v>
      </c>
      <c r="W668" s="122" t="s">
        <v>2587</v>
      </c>
      <c r="X668" s="367" t="s">
        <v>2595</v>
      </c>
      <c r="Y668" s="152">
        <v>2022.4</v>
      </c>
      <c r="Z668" s="468" t="s">
        <v>92</v>
      </c>
      <c r="AA668" s="35" t="s">
        <v>98</v>
      </c>
      <c r="AB668" s="104" t="s">
        <v>147</v>
      </c>
      <c r="AC668" s="151"/>
    </row>
    <row r="669" ht="24" spans="1:29">
      <c r="A669" s="366">
        <v>664</v>
      </c>
      <c r="B669" s="114" t="s">
        <v>2596</v>
      </c>
      <c r="C669" s="104" t="s">
        <v>483</v>
      </c>
      <c r="D669" s="112" t="s">
        <v>484</v>
      </c>
      <c r="E669" s="112" t="s">
        <v>2370</v>
      </c>
      <c r="F669" s="122" t="s">
        <v>85</v>
      </c>
      <c r="G669" s="104" t="s">
        <v>147</v>
      </c>
      <c r="H669" s="104" t="s">
        <v>1932</v>
      </c>
      <c r="I669" s="460" t="s">
        <v>88</v>
      </c>
      <c r="J669" s="124" t="s">
        <v>2413</v>
      </c>
      <c r="K669" s="185">
        <v>6</v>
      </c>
      <c r="L669" s="118">
        <v>6</v>
      </c>
      <c r="M669" s="461">
        <v>0</v>
      </c>
      <c r="N669" s="118">
        <v>6</v>
      </c>
      <c r="O669" s="461">
        <v>0</v>
      </c>
      <c r="P669" s="118">
        <v>0</v>
      </c>
      <c r="Q669" s="464">
        <v>1</v>
      </c>
      <c r="R669" s="464">
        <v>165</v>
      </c>
      <c r="S669" s="464">
        <v>625</v>
      </c>
      <c r="T669" s="464">
        <v>1</v>
      </c>
      <c r="U669" s="464">
        <v>52</v>
      </c>
      <c r="V669" s="464">
        <v>202</v>
      </c>
      <c r="W669" s="122" t="s">
        <v>2587</v>
      </c>
      <c r="X669" s="122" t="s">
        <v>2597</v>
      </c>
      <c r="Y669" s="152">
        <v>2022.4</v>
      </c>
      <c r="Z669" s="468" t="s">
        <v>92</v>
      </c>
      <c r="AA669" s="35" t="s">
        <v>98</v>
      </c>
      <c r="AB669" s="104" t="s">
        <v>147</v>
      </c>
      <c r="AC669" s="151"/>
    </row>
    <row r="670" ht="24" spans="1:29">
      <c r="A670" s="366">
        <v>665</v>
      </c>
      <c r="B670" s="114" t="s">
        <v>2598</v>
      </c>
      <c r="C670" s="104" t="s">
        <v>483</v>
      </c>
      <c r="D670" s="112" t="s">
        <v>484</v>
      </c>
      <c r="E670" s="112" t="s">
        <v>2370</v>
      </c>
      <c r="F670" s="122" t="s">
        <v>85</v>
      </c>
      <c r="G670" s="104" t="s">
        <v>147</v>
      </c>
      <c r="H670" s="104" t="s">
        <v>2599</v>
      </c>
      <c r="I670" s="460" t="s">
        <v>88</v>
      </c>
      <c r="J670" s="124" t="s">
        <v>2413</v>
      </c>
      <c r="K670" s="185">
        <v>8</v>
      </c>
      <c r="L670" s="118">
        <v>8</v>
      </c>
      <c r="M670" s="461">
        <v>0</v>
      </c>
      <c r="N670" s="118">
        <v>8</v>
      </c>
      <c r="O670" s="461">
        <v>0</v>
      </c>
      <c r="P670" s="118">
        <v>0</v>
      </c>
      <c r="Q670" s="464">
        <v>1</v>
      </c>
      <c r="R670" s="464">
        <v>130</v>
      </c>
      <c r="S670" s="464">
        <v>463</v>
      </c>
      <c r="T670" s="464"/>
      <c r="U670" s="464">
        <v>21</v>
      </c>
      <c r="V670" s="464">
        <v>75</v>
      </c>
      <c r="W670" s="122" t="s">
        <v>2587</v>
      </c>
      <c r="X670" s="367" t="s">
        <v>2600</v>
      </c>
      <c r="Y670" s="152">
        <v>2022.4</v>
      </c>
      <c r="Z670" s="468" t="s">
        <v>92</v>
      </c>
      <c r="AA670" s="35" t="s">
        <v>98</v>
      </c>
      <c r="AB670" s="104" t="s">
        <v>147</v>
      </c>
      <c r="AC670" s="151"/>
    </row>
    <row r="671" ht="24" spans="1:29">
      <c r="A671" s="366">
        <v>666</v>
      </c>
      <c r="B671" s="114" t="s">
        <v>2601</v>
      </c>
      <c r="C671" s="104" t="s">
        <v>483</v>
      </c>
      <c r="D671" s="112" t="s">
        <v>484</v>
      </c>
      <c r="E671" s="112" t="s">
        <v>2370</v>
      </c>
      <c r="F671" s="122" t="s">
        <v>85</v>
      </c>
      <c r="G671" s="104" t="s">
        <v>147</v>
      </c>
      <c r="H671" s="124" t="s">
        <v>1937</v>
      </c>
      <c r="I671" s="460" t="s">
        <v>88</v>
      </c>
      <c r="J671" s="124" t="s">
        <v>2602</v>
      </c>
      <c r="K671" s="185">
        <v>8</v>
      </c>
      <c r="L671" s="118">
        <v>8</v>
      </c>
      <c r="M671" s="461">
        <v>0</v>
      </c>
      <c r="N671" s="118">
        <v>8</v>
      </c>
      <c r="O671" s="461">
        <v>0</v>
      </c>
      <c r="P671" s="118">
        <v>0</v>
      </c>
      <c r="Q671" s="464">
        <v>1</v>
      </c>
      <c r="R671" s="464">
        <v>154</v>
      </c>
      <c r="S671" s="464">
        <v>551</v>
      </c>
      <c r="T671" s="464">
        <v>1</v>
      </c>
      <c r="U671" s="464">
        <v>43</v>
      </c>
      <c r="V671" s="464">
        <v>135</v>
      </c>
      <c r="W671" s="122" t="s">
        <v>2587</v>
      </c>
      <c r="X671" s="367" t="s">
        <v>2603</v>
      </c>
      <c r="Y671" s="152">
        <v>2022.4</v>
      </c>
      <c r="Z671" s="468" t="s">
        <v>92</v>
      </c>
      <c r="AA671" s="35" t="s">
        <v>98</v>
      </c>
      <c r="AB671" s="104" t="s">
        <v>147</v>
      </c>
      <c r="AC671" s="151"/>
    </row>
    <row r="672" ht="24" spans="1:29">
      <c r="A672" s="366">
        <v>667</v>
      </c>
      <c r="B672" s="114" t="s">
        <v>2604</v>
      </c>
      <c r="C672" s="104" t="s">
        <v>483</v>
      </c>
      <c r="D672" s="112" t="s">
        <v>484</v>
      </c>
      <c r="E672" s="112" t="s">
        <v>2370</v>
      </c>
      <c r="F672" s="122" t="s">
        <v>85</v>
      </c>
      <c r="G672" s="104" t="s">
        <v>147</v>
      </c>
      <c r="H672" s="124" t="s">
        <v>834</v>
      </c>
      <c r="I672" s="460" t="s">
        <v>88</v>
      </c>
      <c r="J672" s="124" t="s">
        <v>2605</v>
      </c>
      <c r="K672" s="185">
        <v>2</v>
      </c>
      <c r="L672" s="118">
        <v>2</v>
      </c>
      <c r="M672" s="461">
        <v>0</v>
      </c>
      <c r="N672" s="118">
        <v>2</v>
      </c>
      <c r="O672" s="461">
        <v>0</v>
      </c>
      <c r="P672" s="118">
        <v>0</v>
      </c>
      <c r="Q672" s="464">
        <v>1</v>
      </c>
      <c r="R672" s="464">
        <v>43</v>
      </c>
      <c r="S672" s="464">
        <v>168</v>
      </c>
      <c r="T672" s="464">
        <v>1</v>
      </c>
      <c r="U672" s="464">
        <v>8</v>
      </c>
      <c r="V672" s="464">
        <v>28</v>
      </c>
      <c r="W672" s="122" t="s">
        <v>2587</v>
      </c>
      <c r="X672" s="367" t="s">
        <v>2606</v>
      </c>
      <c r="Y672" s="152">
        <v>2022.4</v>
      </c>
      <c r="Z672" s="468" t="s">
        <v>92</v>
      </c>
      <c r="AA672" s="35" t="s">
        <v>98</v>
      </c>
      <c r="AB672" s="104" t="s">
        <v>147</v>
      </c>
      <c r="AC672" s="151"/>
    </row>
    <row r="673" ht="24" spans="1:29">
      <c r="A673" s="366">
        <v>668</v>
      </c>
      <c r="B673" s="114" t="s">
        <v>2607</v>
      </c>
      <c r="C673" s="104" t="s">
        <v>483</v>
      </c>
      <c r="D673" s="112" t="s">
        <v>484</v>
      </c>
      <c r="E673" s="112" t="s">
        <v>2370</v>
      </c>
      <c r="F673" s="122" t="s">
        <v>85</v>
      </c>
      <c r="G673" s="104" t="s">
        <v>147</v>
      </c>
      <c r="H673" s="104" t="s">
        <v>511</v>
      </c>
      <c r="I673" s="460" t="s">
        <v>88</v>
      </c>
      <c r="J673" s="124" t="s">
        <v>2413</v>
      </c>
      <c r="K673" s="185">
        <v>3</v>
      </c>
      <c r="L673" s="118">
        <v>3</v>
      </c>
      <c r="M673" s="461">
        <v>0</v>
      </c>
      <c r="N673" s="118">
        <v>3</v>
      </c>
      <c r="O673" s="461">
        <v>0</v>
      </c>
      <c r="P673" s="118">
        <v>0</v>
      </c>
      <c r="Q673" s="464">
        <v>1</v>
      </c>
      <c r="R673" s="464">
        <v>34</v>
      </c>
      <c r="S673" s="464">
        <v>90</v>
      </c>
      <c r="T673" s="464">
        <v>1</v>
      </c>
      <c r="U673" s="464">
        <v>34</v>
      </c>
      <c r="V673" s="464">
        <v>90</v>
      </c>
      <c r="W673" s="122" t="s">
        <v>2587</v>
      </c>
      <c r="X673" s="122" t="s">
        <v>2608</v>
      </c>
      <c r="Y673" s="152">
        <v>2022.4</v>
      </c>
      <c r="Z673" s="468" t="s">
        <v>92</v>
      </c>
      <c r="AA673" s="35" t="s">
        <v>98</v>
      </c>
      <c r="AB673" s="104" t="s">
        <v>147</v>
      </c>
      <c r="AC673" s="151"/>
    </row>
    <row r="674" ht="24" spans="1:29">
      <c r="A674" s="366">
        <v>669</v>
      </c>
      <c r="B674" s="114" t="s">
        <v>2609</v>
      </c>
      <c r="C674" s="104" t="s">
        <v>483</v>
      </c>
      <c r="D674" s="112" t="s">
        <v>484</v>
      </c>
      <c r="E674" s="112" t="s">
        <v>2370</v>
      </c>
      <c r="F674" s="122" t="s">
        <v>85</v>
      </c>
      <c r="G674" s="104" t="s">
        <v>147</v>
      </c>
      <c r="H674" s="104" t="s">
        <v>2610</v>
      </c>
      <c r="I674" s="460" t="s">
        <v>88</v>
      </c>
      <c r="J674" s="124" t="s">
        <v>2413</v>
      </c>
      <c r="K674" s="185">
        <v>3</v>
      </c>
      <c r="L674" s="118">
        <v>3</v>
      </c>
      <c r="M674" s="461">
        <v>0</v>
      </c>
      <c r="N674" s="118">
        <v>3</v>
      </c>
      <c r="O674" s="461">
        <v>0</v>
      </c>
      <c r="P674" s="118">
        <v>0</v>
      </c>
      <c r="Q674" s="464">
        <v>1</v>
      </c>
      <c r="R674" s="464">
        <v>36</v>
      </c>
      <c r="S674" s="464">
        <v>122</v>
      </c>
      <c r="T674" s="464">
        <v>1</v>
      </c>
      <c r="U674" s="464">
        <v>36</v>
      </c>
      <c r="V674" s="464">
        <v>122</v>
      </c>
      <c r="W674" s="122" t="s">
        <v>2587</v>
      </c>
      <c r="X674" s="122" t="s">
        <v>2611</v>
      </c>
      <c r="Y674" s="152">
        <v>2022.4</v>
      </c>
      <c r="Z674" s="468" t="s">
        <v>92</v>
      </c>
      <c r="AA674" s="35" t="s">
        <v>98</v>
      </c>
      <c r="AB674" s="104" t="s">
        <v>147</v>
      </c>
      <c r="AC674" s="151"/>
    </row>
    <row r="675" ht="36" spans="1:29">
      <c r="A675" s="366">
        <v>670</v>
      </c>
      <c r="B675" s="114" t="s">
        <v>2612</v>
      </c>
      <c r="C675" s="104" t="s">
        <v>483</v>
      </c>
      <c r="D675" s="112" t="s">
        <v>484</v>
      </c>
      <c r="E675" s="112" t="s">
        <v>2370</v>
      </c>
      <c r="F675" s="122" t="s">
        <v>85</v>
      </c>
      <c r="G675" s="104" t="s">
        <v>147</v>
      </c>
      <c r="H675" s="104" t="s">
        <v>2613</v>
      </c>
      <c r="I675" s="460" t="s">
        <v>88</v>
      </c>
      <c r="J675" s="124" t="s">
        <v>2614</v>
      </c>
      <c r="K675" s="185">
        <v>6</v>
      </c>
      <c r="L675" s="118">
        <v>6</v>
      </c>
      <c r="M675" s="461">
        <v>0</v>
      </c>
      <c r="N675" s="118">
        <v>6</v>
      </c>
      <c r="O675" s="461">
        <v>0</v>
      </c>
      <c r="P675" s="118">
        <v>0</v>
      </c>
      <c r="Q675" s="464">
        <v>1</v>
      </c>
      <c r="R675" s="464">
        <v>13</v>
      </c>
      <c r="S675" s="464">
        <v>56</v>
      </c>
      <c r="T675" s="464">
        <v>1</v>
      </c>
      <c r="U675" s="464">
        <v>6</v>
      </c>
      <c r="V675" s="464">
        <v>21</v>
      </c>
      <c r="W675" s="122" t="s">
        <v>2587</v>
      </c>
      <c r="X675" s="367" t="s">
        <v>2615</v>
      </c>
      <c r="Y675" s="152">
        <v>2022.4</v>
      </c>
      <c r="Z675" s="468" t="s">
        <v>92</v>
      </c>
      <c r="AA675" s="35" t="s">
        <v>98</v>
      </c>
      <c r="AB675" s="104" t="s">
        <v>147</v>
      </c>
      <c r="AC675" s="151"/>
    </row>
    <row r="676" ht="48" spans="1:29">
      <c r="A676" s="366">
        <v>671</v>
      </c>
      <c r="B676" s="114" t="s">
        <v>2616</v>
      </c>
      <c r="C676" s="104" t="s">
        <v>483</v>
      </c>
      <c r="D676" s="112" t="s">
        <v>484</v>
      </c>
      <c r="E676" s="112" t="s">
        <v>2370</v>
      </c>
      <c r="F676" s="122" t="s">
        <v>85</v>
      </c>
      <c r="G676" s="104" t="s">
        <v>151</v>
      </c>
      <c r="H676" s="104" t="s">
        <v>2617</v>
      </c>
      <c r="I676" s="460" t="s">
        <v>88</v>
      </c>
      <c r="J676" s="124" t="s">
        <v>2618</v>
      </c>
      <c r="K676" s="185">
        <v>2.6</v>
      </c>
      <c r="L676" s="118">
        <v>2.6</v>
      </c>
      <c r="M676" s="461">
        <v>0</v>
      </c>
      <c r="N676" s="118">
        <v>2.6</v>
      </c>
      <c r="O676" s="461">
        <v>0</v>
      </c>
      <c r="P676" s="118">
        <v>0</v>
      </c>
      <c r="Q676" s="464">
        <v>1</v>
      </c>
      <c r="R676" s="464">
        <v>100</v>
      </c>
      <c r="S676" s="464">
        <v>260</v>
      </c>
      <c r="T676" s="464">
        <v>0</v>
      </c>
      <c r="U676" s="464">
        <v>4</v>
      </c>
      <c r="V676" s="464">
        <v>16</v>
      </c>
      <c r="W676" s="433" t="s">
        <v>2619</v>
      </c>
      <c r="X676" s="433" t="s">
        <v>2620</v>
      </c>
      <c r="Y676" s="152">
        <v>2022.4</v>
      </c>
      <c r="Z676" s="468" t="s">
        <v>92</v>
      </c>
      <c r="AA676" s="35" t="s">
        <v>98</v>
      </c>
      <c r="AB676" s="104" t="s">
        <v>151</v>
      </c>
      <c r="AC676" s="151"/>
    </row>
    <row r="677" ht="60" spans="1:29">
      <c r="A677" s="366">
        <v>672</v>
      </c>
      <c r="B677" s="114" t="s">
        <v>2621</v>
      </c>
      <c r="C677" s="104" t="s">
        <v>483</v>
      </c>
      <c r="D677" s="112" t="s">
        <v>484</v>
      </c>
      <c r="E677" s="112" t="s">
        <v>2370</v>
      </c>
      <c r="F677" s="122" t="s">
        <v>85</v>
      </c>
      <c r="G677" s="104" t="s">
        <v>151</v>
      </c>
      <c r="H677" s="104" t="s">
        <v>2622</v>
      </c>
      <c r="I677" s="460" t="s">
        <v>88</v>
      </c>
      <c r="J677" s="124" t="s">
        <v>2623</v>
      </c>
      <c r="K677" s="185">
        <v>4.2</v>
      </c>
      <c r="L677" s="118">
        <v>4.2</v>
      </c>
      <c r="M677" s="461">
        <v>0</v>
      </c>
      <c r="N677" s="118">
        <v>4.2</v>
      </c>
      <c r="O677" s="461">
        <v>0</v>
      </c>
      <c r="P677" s="118">
        <v>0</v>
      </c>
      <c r="Q677" s="464">
        <v>1</v>
      </c>
      <c r="R677" s="464">
        <v>320</v>
      </c>
      <c r="S677" s="464">
        <v>900</v>
      </c>
      <c r="T677" s="464">
        <v>0</v>
      </c>
      <c r="U677" s="464">
        <v>48</v>
      </c>
      <c r="V677" s="464">
        <v>132</v>
      </c>
      <c r="W677" s="433" t="s">
        <v>2624</v>
      </c>
      <c r="X677" s="433" t="s">
        <v>2625</v>
      </c>
      <c r="Y677" s="152">
        <v>2022.4</v>
      </c>
      <c r="Z677" s="468" t="s">
        <v>92</v>
      </c>
      <c r="AA677" s="35" t="s">
        <v>98</v>
      </c>
      <c r="AB677" s="104" t="s">
        <v>151</v>
      </c>
      <c r="AC677" s="151"/>
    </row>
    <row r="678" ht="48" spans="1:29">
      <c r="A678" s="366">
        <v>673</v>
      </c>
      <c r="B678" s="114" t="s">
        <v>2626</v>
      </c>
      <c r="C678" s="104" t="s">
        <v>483</v>
      </c>
      <c r="D678" s="112" t="s">
        <v>484</v>
      </c>
      <c r="E678" s="112" t="s">
        <v>2370</v>
      </c>
      <c r="F678" s="122" t="s">
        <v>85</v>
      </c>
      <c r="G678" s="104" t="s">
        <v>151</v>
      </c>
      <c r="H678" s="104" t="s">
        <v>310</v>
      </c>
      <c r="I678" s="460" t="s">
        <v>88</v>
      </c>
      <c r="J678" s="124" t="s">
        <v>2627</v>
      </c>
      <c r="K678" s="185">
        <v>2.7</v>
      </c>
      <c r="L678" s="118">
        <v>2.7</v>
      </c>
      <c r="M678" s="461">
        <v>0</v>
      </c>
      <c r="N678" s="118">
        <v>2.7</v>
      </c>
      <c r="O678" s="461">
        <v>0</v>
      </c>
      <c r="P678" s="118">
        <v>0</v>
      </c>
      <c r="Q678" s="464">
        <v>1</v>
      </c>
      <c r="R678" s="464">
        <v>65</v>
      </c>
      <c r="S678" s="464">
        <v>240</v>
      </c>
      <c r="T678" s="464">
        <v>0</v>
      </c>
      <c r="U678" s="464">
        <v>9</v>
      </c>
      <c r="V678" s="464">
        <v>27</v>
      </c>
      <c r="W678" s="433" t="s">
        <v>2628</v>
      </c>
      <c r="X678" s="433" t="s">
        <v>2629</v>
      </c>
      <c r="Y678" s="152">
        <v>2022.4</v>
      </c>
      <c r="Z678" s="468" t="s">
        <v>92</v>
      </c>
      <c r="AA678" s="35" t="s">
        <v>98</v>
      </c>
      <c r="AB678" s="104" t="s">
        <v>151</v>
      </c>
      <c r="AC678" s="151"/>
    </row>
    <row r="679" ht="48" spans="1:29">
      <c r="A679" s="366">
        <v>674</v>
      </c>
      <c r="B679" s="114" t="s">
        <v>2630</v>
      </c>
      <c r="C679" s="104" t="s">
        <v>483</v>
      </c>
      <c r="D679" s="112" t="s">
        <v>484</v>
      </c>
      <c r="E679" s="112" t="s">
        <v>2370</v>
      </c>
      <c r="F679" s="122" t="s">
        <v>85</v>
      </c>
      <c r="G679" s="104" t="s">
        <v>151</v>
      </c>
      <c r="H679" s="104" t="s">
        <v>2211</v>
      </c>
      <c r="I679" s="460" t="s">
        <v>88</v>
      </c>
      <c r="J679" s="124" t="s">
        <v>2631</v>
      </c>
      <c r="K679" s="185">
        <v>0.6</v>
      </c>
      <c r="L679" s="118">
        <v>0.6</v>
      </c>
      <c r="M679" s="461">
        <v>0</v>
      </c>
      <c r="N679" s="118">
        <v>0.6</v>
      </c>
      <c r="O679" s="461">
        <v>0</v>
      </c>
      <c r="P679" s="118">
        <v>0</v>
      </c>
      <c r="Q679" s="464">
        <v>1</v>
      </c>
      <c r="R679" s="464">
        <v>10</v>
      </c>
      <c r="S679" s="464">
        <v>32</v>
      </c>
      <c r="T679" s="464">
        <v>0</v>
      </c>
      <c r="U679" s="464">
        <v>1</v>
      </c>
      <c r="V679" s="464">
        <v>1</v>
      </c>
      <c r="W679" s="433" t="s">
        <v>2632</v>
      </c>
      <c r="X679" s="433" t="s">
        <v>2633</v>
      </c>
      <c r="Y679" s="152">
        <v>2022.4</v>
      </c>
      <c r="Z679" s="468" t="s">
        <v>92</v>
      </c>
      <c r="AA679" s="35" t="s">
        <v>98</v>
      </c>
      <c r="AB679" s="104" t="s">
        <v>151</v>
      </c>
      <c r="AC679" s="151"/>
    </row>
    <row r="680" ht="60" spans="1:29">
      <c r="A680" s="366">
        <v>675</v>
      </c>
      <c r="B680" s="114" t="s">
        <v>2634</v>
      </c>
      <c r="C680" s="104" t="s">
        <v>483</v>
      </c>
      <c r="D680" s="112" t="s">
        <v>484</v>
      </c>
      <c r="E680" s="112" t="s">
        <v>2370</v>
      </c>
      <c r="F680" s="122" t="s">
        <v>85</v>
      </c>
      <c r="G680" s="104" t="s">
        <v>151</v>
      </c>
      <c r="H680" s="104" t="s">
        <v>2635</v>
      </c>
      <c r="I680" s="460" t="s">
        <v>88</v>
      </c>
      <c r="J680" s="124" t="s">
        <v>2636</v>
      </c>
      <c r="K680" s="185">
        <v>3.8</v>
      </c>
      <c r="L680" s="118">
        <v>3.8</v>
      </c>
      <c r="M680" s="461">
        <v>0</v>
      </c>
      <c r="N680" s="118">
        <v>3.8</v>
      </c>
      <c r="O680" s="461">
        <v>0</v>
      </c>
      <c r="P680" s="118">
        <v>0</v>
      </c>
      <c r="Q680" s="464">
        <v>1</v>
      </c>
      <c r="R680" s="464">
        <v>26</v>
      </c>
      <c r="S680" s="464">
        <v>124</v>
      </c>
      <c r="T680" s="464">
        <v>0</v>
      </c>
      <c r="U680" s="464">
        <v>15</v>
      </c>
      <c r="V680" s="464">
        <v>44</v>
      </c>
      <c r="W680" s="433" t="s">
        <v>2637</v>
      </c>
      <c r="X680" s="433" t="s">
        <v>2638</v>
      </c>
      <c r="Y680" s="152">
        <v>2022.4</v>
      </c>
      <c r="Z680" s="468" t="s">
        <v>92</v>
      </c>
      <c r="AA680" s="35" t="s">
        <v>98</v>
      </c>
      <c r="AB680" s="104" t="s">
        <v>151</v>
      </c>
      <c r="AC680" s="151"/>
    </row>
    <row r="681" ht="48" spans="1:29">
      <c r="A681" s="366">
        <v>676</v>
      </c>
      <c r="B681" s="131" t="s">
        <v>2639</v>
      </c>
      <c r="C681" s="104" t="s">
        <v>483</v>
      </c>
      <c r="D681" s="112" t="s">
        <v>484</v>
      </c>
      <c r="E681" s="112" t="s">
        <v>2370</v>
      </c>
      <c r="F681" s="122" t="s">
        <v>85</v>
      </c>
      <c r="G681" s="104" t="s">
        <v>151</v>
      </c>
      <c r="H681" s="130" t="s">
        <v>260</v>
      </c>
      <c r="I681" s="460" t="s">
        <v>88</v>
      </c>
      <c r="J681" s="124" t="s">
        <v>2640</v>
      </c>
      <c r="K681" s="185">
        <v>3</v>
      </c>
      <c r="L681" s="118">
        <v>3</v>
      </c>
      <c r="M681" s="461">
        <v>0</v>
      </c>
      <c r="N681" s="118">
        <v>3</v>
      </c>
      <c r="O681" s="461">
        <v>0</v>
      </c>
      <c r="P681" s="118">
        <v>0</v>
      </c>
      <c r="Q681" s="464">
        <v>1</v>
      </c>
      <c r="R681" s="464">
        <v>70</v>
      </c>
      <c r="S681" s="464">
        <v>240</v>
      </c>
      <c r="T681" s="464">
        <v>1</v>
      </c>
      <c r="U681" s="464">
        <v>8</v>
      </c>
      <c r="V681" s="464">
        <v>22</v>
      </c>
      <c r="W681" s="433" t="s">
        <v>2641</v>
      </c>
      <c r="X681" s="433" t="s">
        <v>2642</v>
      </c>
      <c r="Y681" s="152">
        <v>2022.4</v>
      </c>
      <c r="Z681" s="468" t="s">
        <v>92</v>
      </c>
      <c r="AA681" s="35" t="s">
        <v>98</v>
      </c>
      <c r="AB681" s="104" t="s">
        <v>151</v>
      </c>
      <c r="AC681" s="151"/>
    </row>
    <row r="682" ht="48" spans="1:29">
      <c r="A682" s="366">
        <v>677</v>
      </c>
      <c r="B682" s="114" t="s">
        <v>2643</v>
      </c>
      <c r="C682" s="104" t="s">
        <v>483</v>
      </c>
      <c r="D682" s="112" t="s">
        <v>484</v>
      </c>
      <c r="E682" s="112" t="s">
        <v>2370</v>
      </c>
      <c r="F682" s="122" t="s">
        <v>85</v>
      </c>
      <c r="G682" s="104" t="s">
        <v>151</v>
      </c>
      <c r="H682" s="104" t="s">
        <v>2644</v>
      </c>
      <c r="I682" s="460" t="s">
        <v>88</v>
      </c>
      <c r="J682" s="124" t="s">
        <v>2645</v>
      </c>
      <c r="K682" s="185">
        <v>3</v>
      </c>
      <c r="L682" s="118">
        <v>3</v>
      </c>
      <c r="M682" s="461">
        <v>0</v>
      </c>
      <c r="N682" s="118">
        <v>3</v>
      </c>
      <c r="O682" s="461">
        <v>0</v>
      </c>
      <c r="P682" s="118">
        <v>0</v>
      </c>
      <c r="Q682" s="464">
        <v>1</v>
      </c>
      <c r="R682" s="464">
        <v>205</v>
      </c>
      <c r="S682" s="464">
        <v>602</v>
      </c>
      <c r="T682" s="464">
        <v>0</v>
      </c>
      <c r="U682" s="464">
        <v>17</v>
      </c>
      <c r="V682" s="464">
        <v>55</v>
      </c>
      <c r="W682" s="433" t="s">
        <v>2646</v>
      </c>
      <c r="X682" s="433" t="s">
        <v>2647</v>
      </c>
      <c r="Y682" s="152">
        <v>2022.4</v>
      </c>
      <c r="Z682" s="468" t="s">
        <v>92</v>
      </c>
      <c r="AA682" s="35" t="s">
        <v>98</v>
      </c>
      <c r="AB682" s="104" t="s">
        <v>151</v>
      </c>
      <c r="AC682" s="151"/>
    </row>
    <row r="683" ht="60" spans="1:29">
      <c r="A683" s="366">
        <v>678</v>
      </c>
      <c r="B683" s="131" t="s">
        <v>2648</v>
      </c>
      <c r="C683" s="104" t="s">
        <v>483</v>
      </c>
      <c r="D683" s="112" t="s">
        <v>484</v>
      </c>
      <c r="E683" s="112" t="s">
        <v>2370</v>
      </c>
      <c r="F683" s="122" t="s">
        <v>85</v>
      </c>
      <c r="G683" s="104" t="s">
        <v>151</v>
      </c>
      <c r="H683" s="130" t="s">
        <v>2649</v>
      </c>
      <c r="I683" s="460" t="s">
        <v>88</v>
      </c>
      <c r="J683" s="124" t="s">
        <v>2650</v>
      </c>
      <c r="K683" s="185">
        <v>2.7</v>
      </c>
      <c r="L683" s="118">
        <v>2.7</v>
      </c>
      <c r="M683" s="461">
        <v>0</v>
      </c>
      <c r="N683" s="118">
        <v>2.7</v>
      </c>
      <c r="O683" s="461">
        <v>0</v>
      </c>
      <c r="P683" s="118">
        <v>0</v>
      </c>
      <c r="Q683" s="464">
        <v>1</v>
      </c>
      <c r="R683" s="464">
        <v>50</v>
      </c>
      <c r="S683" s="464">
        <v>145</v>
      </c>
      <c r="T683" s="464">
        <v>0</v>
      </c>
      <c r="U683" s="464">
        <v>9</v>
      </c>
      <c r="V683" s="464">
        <v>21</v>
      </c>
      <c r="W683" s="433" t="s">
        <v>2651</v>
      </c>
      <c r="X683" s="433" t="s">
        <v>2652</v>
      </c>
      <c r="Y683" s="152">
        <v>2022.4</v>
      </c>
      <c r="Z683" s="468" t="s">
        <v>92</v>
      </c>
      <c r="AA683" s="35" t="s">
        <v>98</v>
      </c>
      <c r="AB683" s="104" t="s">
        <v>151</v>
      </c>
      <c r="AC683" s="151"/>
    </row>
    <row r="684" ht="120" spans="1:29">
      <c r="A684" s="366">
        <v>679</v>
      </c>
      <c r="B684" s="114" t="s">
        <v>2653</v>
      </c>
      <c r="C684" s="104" t="s">
        <v>483</v>
      </c>
      <c r="D684" s="112" t="s">
        <v>484</v>
      </c>
      <c r="E684" s="112" t="s">
        <v>2370</v>
      </c>
      <c r="F684" s="122" t="s">
        <v>85</v>
      </c>
      <c r="G684" s="104" t="s">
        <v>151</v>
      </c>
      <c r="H684" s="124" t="s">
        <v>362</v>
      </c>
      <c r="I684" s="460" t="s">
        <v>88</v>
      </c>
      <c r="J684" s="124" t="s">
        <v>2654</v>
      </c>
      <c r="K684" s="185">
        <v>11.2</v>
      </c>
      <c r="L684" s="118">
        <v>11.2</v>
      </c>
      <c r="M684" s="461">
        <v>0</v>
      </c>
      <c r="N684" s="118">
        <v>11.2</v>
      </c>
      <c r="O684" s="461">
        <v>0</v>
      </c>
      <c r="P684" s="118">
        <v>0</v>
      </c>
      <c r="Q684" s="464">
        <v>1</v>
      </c>
      <c r="R684" s="464">
        <v>236</v>
      </c>
      <c r="S684" s="464">
        <v>8024</v>
      </c>
      <c r="T684" s="464">
        <v>1</v>
      </c>
      <c r="U684" s="464">
        <v>33</v>
      </c>
      <c r="V684" s="464">
        <v>121</v>
      </c>
      <c r="W684" s="433" t="s">
        <v>2655</v>
      </c>
      <c r="X684" s="433" t="s">
        <v>2656</v>
      </c>
      <c r="Y684" s="152">
        <v>2022.4</v>
      </c>
      <c r="Z684" s="468" t="s">
        <v>92</v>
      </c>
      <c r="AA684" s="35" t="s">
        <v>98</v>
      </c>
      <c r="AB684" s="104" t="s">
        <v>151</v>
      </c>
      <c r="AC684" s="151"/>
    </row>
    <row r="685" ht="48" spans="1:29">
      <c r="A685" s="366">
        <v>680</v>
      </c>
      <c r="B685" s="114" t="s">
        <v>2657</v>
      </c>
      <c r="C685" s="104" t="s">
        <v>483</v>
      </c>
      <c r="D685" s="112" t="s">
        <v>484</v>
      </c>
      <c r="E685" s="112" t="s">
        <v>2370</v>
      </c>
      <c r="F685" s="122" t="s">
        <v>85</v>
      </c>
      <c r="G685" s="104" t="s">
        <v>86</v>
      </c>
      <c r="H685" s="104" t="s">
        <v>1867</v>
      </c>
      <c r="I685" s="460" t="s">
        <v>88</v>
      </c>
      <c r="J685" s="124" t="s">
        <v>2658</v>
      </c>
      <c r="K685" s="185">
        <v>2.1</v>
      </c>
      <c r="L685" s="118">
        <v>2.1</v>
      </c>
      <c r="M685" s="461">
        <v>0</v>
      </c>
      <c r="N685" s="118">
        <v>2.1</v>
      </c>
      <c r="O685" s="461">
        <v>0</v>
      </c>
      <c r="P685" s="118">
        <v>0</v>
      </c>
      <c r="Q685" s="464">
        <v>1</v>
      </c>
      <c r="R685" s="464">
        <v>120</v>
      </c>
      <c r="S685" s="464">
        <v>580</v>
      </c>
      <c r="T685" s="464">
        <v>1</v>
      </c>
      <c r="U685" s="464">
        <v>20</v>
      </c>
      <c r="V685" s="464">
        <v>87</v>
      </c>
      <c r="W685" s="433" t="s">
        <v>2026</v>
      </c>
      <c r="X685" s="433" t="s">
        <v>2659</v>
      </c>
      <c r="Y685" s="152">
        <v>2022.4</v>
      </c>
      <c r="Z685" s="468" t="s">
        <v>92</v>
      </c>
      <c r="AA685" s="35" t="s">
        <v>98</v>
      </c>
      <c r="AB685" s="104" t="s">
        <v>86</v>
      </c>
      <c r="AC685" s="151"/>
    </row>
    <row r="686" ht="72" spans="1:29">
      <c r="A686" s="366">
        <v>681</v>
      </c>
      <c r="B686" s="114" t="s">
        <v>2660</v>
      </c>
      <c r="C686" s="104" t="s">
        <v>483</v>
      </c>
      <c r="D686" s="112" t="s">
        <v>484</v>
      </c>
      <c r="E686" s="112" t="s">
        <v>2370</v>
      </c>
      <c r="F686" s="122" t="s">
        <v>85</v>
      </c>
      <c r="G686" s="104" t="s">
        <v>86</v>
      </c>
      <c r="H686" s="104" t="s">
        <v>659</v>
      </c>
      <c r="I686" s="460" t="s">
        <v>88</v>
      </c>
      <c r="J686" s="104" t="s">
        <v>2661</v>
      </c>
      <c r="K686" s="185">
        <v>8.6</v>
      </c>
      <c r="L686" s="118">
        <v>8.6</v>
      </c>
      <c r="M686" s="461">
        <v>0</v>
      </c>
      <c r="N686" s="118">
        <v>8.6</v>
      </c>
      <c r="O686" s="461">
        <v>0</v>
      </c>
      <c r="P686" s="118">
        <v>0</v>
      </c>
      <c r="Q686" s="464">
        <v>1</v>
      </c>
      <c r="R686" s="464">
        <v>62</v>
      </c>
      <c r="S686" s="464">
        <v>235</v>
      </c>
      <c r="T686" s="464">
        <v>0</v>
      </c>
      <c r="U686" s="464">
        <v>15</v>
      </c>
      <c r="V686" s="464">
        <v>52</v>
      </c>
      <c r="W686" s="433" t="s">
        <v>2026</v>
      </c>
      <c r="X686" s="433" t="s">
        <v>2662</v>
      </c>
      <c r="Y686" s="152">
        <v>2022.4</v>
      </c>
      <c r="Z686" s="468" t="s">
        <v>92</v>
      </c>
      <c r="AA686" s="35" t="s">
        <v>98</v>
      </c>
      <c r="AB686" s="104" t="s">
        <v>86</v>
      </c>
      <c r="AC686" s="151"/>
    </row>
    <row r="687" ht="72" spans="1:29">
      <c r="A687" s="366">
        <v>682</v>
      </c>
      <c r="B687" s="114" t="s">
        <v>2663</v>
      </c>
      <c r="C687" s="104" t="s">
        <v>483</v>
      </c>
      <c r="D687" s="112" t="s">
        <v>484</v>
      </c>
      <c r="E687" s="112" t="s">
        <v>2370</v>
      </c>
      <c r="F687" s="122" t="s">
        <v>85</v>
      </c>
      <c r="G687" s="104" t="s">
        <v>86</v>
      </c>
      <c r="H687" s="104" t="s">
        <v>2664</v>
      </c>
      <c r="I687" s="460" t="s">
        <v>88</v>
      </c>
      <c r="J687" s="104" t="s">
        <v>2665</v>
      </c>
      <c r="K687" s="185">
        <v>14.6</v>
      </c>
      <c r="L687" s="118">
        <v>14.6</v>
      </c>
      <c r="M687" s="461">
        <v>0</v>
      </c>
      <c r="N687" s="118">
        <v>14.6</v>
      </c>
      <c r="O687" s="461">
        <v>0</v>
      </c>
      <c r="P687" s="118">
        <v>0</v>
      </c>
      <c r="Q687" s="464">
        <v>1</v>
      </c>
      <c r="R687" s="464">
        <v>80</v>
      </c>
      <c r="S687" s="464">
        <v>340</v>
      </c>
      <c r="T687" s="464">
        <v>0</v>
      </c>
      <c r="U687" s="464">
        <v>54</v>
      </c>
      <c r="V687" s="464">
        <v>217</v>
      </c>
      <c r="W687" s="433" t="s">
        <v>2026</v>
      </c>
      <c r="X687" s="433" t="s">
        <v>2666</v>
      </c>
      <c r="Y687" s="152">
        <v>2022.4</v>
      </c>
      <c r="Z687" s="468" t="s">
        <v>92</v>
      </c>
      <c r="AA687" s="35" t="s">
        <v>98</v>
      </c>
      <c r="AB687" s="104" t="s">
        <v>86</v>
      </c>
      <c r="AC687" s="151"/>
    </row>
    <row r="688" ht="48" spans="1:29">
      <c r="A688" s="366">
        <v>683</v>
      </c>
      <c r="B688" s="116" t="s">
        <v>2667</v>
      </c>
      <c r="C688" s="104" t="s">
        <v>483</v>
      </c>
      <c r="D688" s="112" t="s">
        <v>484</v>
      </c>
      <c r="E688" s="112" t="s">
        <v>2370</v>
      </c>
      <c r="F688" s="122" t="s">
        <v>85</v>
      </c>
      <c r="G688" s="115" t="s">
        <v>125</v>
      </c>
      <c r="H688" s="115" t="s">
        <v>1133</v>
      </c>
      <c r="I688" s="460" t="s">
        <v>88</v>
      </c>
      <c r="J688" s="115" t="s">
        <v>2668</v>
      </c>
      <c r="K688" s="185">
        <v>35</v>
      </c>
      <c r="L688" s="118">
        <v>35</v>
      </c>
      <c r="M688" s="461">
        <v>0</v>
      </c>
      <c r="N688" s="118">
        <v>35</v>
      </c>
      <c r="O688" s="461">
        <v>0</v>
      </c>
      <c r="P688" s="118">
        <v>0</v>
      </c>
      <c r="Q688" s="464">
        <v>6</v>
      </c>
      <c r="R688" s="464">
        <v>1589</v>
      </c>
      <c r="S688" s="464">
        <v>6300</v>
      </c>
      <c r="T688" s="464">
        <v>1</v>
      </c>
      <c r="U688" s="464">
        <v>72</v>
      </c>
      <c r="V688" s="464">
        <v>282</v>
      </c>
      <c r="W688" s="386" t="s">
        <v>2669</v>
      </c>
      <c r="X688" s="386" t="s">
        <v>2670</v>
      </c>
      <c r="Y688" s="152">
        <v>2022.4</v>
      </c>
      <c r="Z688" s="468" t="s">
        <v>92</v>
      </c>
      <c r="AA688" s="35" t="s">
        <v>98</v>
      </c>
      <c r="AB688" s="115" t="s">
        <v>125</v>
      </c>
      <c r="AC688" s="151"/>
    </row>
    <row r="689" ht="48" spans="1:29">
      <c r="A689" s="366">
        <v>684</v>
      </c>
      <c r="B689" s="116" t="s">
        <v>2671</v>
      </c>
      <c r="C689" s="104" t="s">
        <v>483</v>
      </c>
      <c r="D689" s="112" t="s">
        <v>484</v>
      </c>
      <c r="E689" s="112" t="s">
        <v>2370</v>
      </c>
      <c r="F689" s="122" t="s">
        <v>85</v>
      </c>
      <c r="G689" s="115" t="s">
        <v>108</v>
      </c>
      <c r="H689" s="115" t="s">
        <v>892</v>
      </c>
      <c r="I689" s="460" t="s">
        <v>88</v>
      </c>
      <c r="J689" s="115" t="s">
        <v>2672</v>
      </c>
      <c r="K689" s="185">
        <v>22</v>
      </c>
      <c r="L689" s="118">
        <v>22</v>
      </c>
      <c r="M689" s="461">
        <v>0</v>
      </c>
      <c r="N689" s="118">
        <v>22</v>
      </c>
      <c r="O689" s="461">
        <v>0</v>
      </c>
      <c r="P689" s="118">
        <v>0</v>
      </c>
      <c r="Q689" s="464">
        <v>5</v>
      </c>
      <c r="R689" s="464">
        <v>1378</v>
      </c>
      <c r="S689" s="464">
        <v>4433</v>
      </c>
      <c r="T689" s="464">
        <v>5</v>
      </c>
      <c r="U689" s="464">
        <v>233</v>
      </c>
      <c r="V689" s="464">
        <v>886</v>
      </c>
      <c r="W689" s="433" t="s">
        <v>2673</v>
      </c>
      <c r="X689" s="433" t="s">
        <v>2674</v>
      </c>
      <c r="Y689" s="152">
        <v>2022.4</v>
      </c>
      <c r="Z689" s="468" t="s">
        <v>92</v>
      </c>
      <c r="AA689" s="35" t="s">
        <v>98</v>
      </c>
      <c r="AB689" s="115" t="s">
        <v>108</v>
      </c>
      <c r="AC689" s="151"/>
    </row>
    <row r="690" ht="48" spans="1:29">
      <c r="A690" s="366">
        <v>685</v>
      </c>
      <c r="B690" s="116" t="s">
        <v>2675</v>
      </c>
      <c r="C690" s="104" t="s">
        <v>483</v>
      </c>
      <c r="D690" s="112" t="s">
        <v>484</v>
      </c>
      <c r="E690" s="112" t="s">
        <v>2370</v>
      </c>
      <c r="F690" s="122" t="s">
        <v>85</v>
      </c>
      <c r="G690" s="115" t="s">
        <v>116</v>
      </c>
      <c r="H690" s="115" t="s">
        <v>1118</v>
      </c>
      <c r="I690" s="460" t="s">
        <v>88</v>
      </c>
      <c r="J690" s="115" t="s">
        <v>2676</v>
      </c>
      <c r="K690" s="185">
        <v>10</v>
      </c>
      <c r="L690" s="118">
        <v>10</v>
      </c>
      <c r="M690" s="461">
        <v>0</v>
      </c>
      <c r="N690" s="118">
        <v>10</v>
      </c>
      <c r="O690" s="461">
        <v>0</v>
      </c>
      <c r="P690" s="118">
        <v>0</v>
      </c>
      <c r="Q690" s="464">
        <v>3</v>
      </c>
      <c r="R690" s="464">
        <v>871</v>
      </c>
      <c r="S690" s="464">
        <v>5001</v>
      </c>
      <c r="T690" s="464">
        <v>3</v>
      </c>
      <c r="U690" s="464">
        <v>159</v>
      </c>
      <c r="V690" s="464">
        <v>761</v>
      </c>
      <c r="W690" s="433" t="s">
        <v>2677</v>
      </c>
      <c r="X690" s="433" t="s">
        <v>2678</v>
      </c>
      <c r="Y690" s="152">
        <v>2022.4</v>
      </c>
      <c r="Z690" s="468" t="s">
        <v>92</v>
      </c>
      <c r="AA690" s="35" t="s">
        <v>98</v>
      </c>
      <c r="AB690" s="115" t="s">
        <v>116</v>
      </c>
      <c r="AC690" s="151"/>
    </row>
    <row r="691" ht="36" spans="1:29">
      <c r="A691" s="366">
        <v>686</v>
      </c>
      <c r="B691" s="116" t="s">
        <v>2679</v>
      </c>
      <c r="C691" s="104" t="s">
        <v>483</v>
      </c>
      <c r="D691" s="112" t="s">
        <v>484</v>
      </c>
      <c r="E691" s="112" t="s">
        <v>2370</v>
      </c>
      <c r="F691" s="122" t="s">
        <v>85</v>
      </c>
      <c r="G691" s="115" t="s">
        <v>129</v>
      </c>
      <c r="H691" s="115" t="s">
        <v>374</v>
      </c>
      <c r="I691" s="460" t="s">
        <v>88</v>
      </c>
      <c r="J691" s="115" t="s">
        <v>2680</v>
      </c>
      <c r="K691" s="185">
        <v>5</v>
      </c>
      <c r="L691" s="118">
        <v>5</v>
      </c>
      <c r="M691" s="461">
        <v>0</v>
      </c>
      <c r="N691" s="118">
        <v>5</v>
      </c>
      <c r="O691" s="461">
        <v>0</v>
      </c>
      <c r="P691" s="118">
        <v>0</v>
      </c>
      <c r="Q691" s="464">
        <v>1</v>
      </c>
      <c r="R691" s="464">
        <v>168</v>
      </c>
      <c r="S691" s="464">
        <v>803</v>
      </c>
      <c r="T691" s="464">
        <v>0</v>
      </c>
      <c r="U691" s="464">
        <v>70</v>
      </c>
      <c r="V691" s="464">
        <v>276</v>
      </c>
      <c r="W691" s="433" t="s">
        <v>2681</v>
      </c>
      <c r="X691" s="433" t="s">
        <v>2682</v>
      </c>
      <c r="Y691" s="152">
        <v>2022.4</v>
      </c>
      <c r="Z691" s="468" t="s">
        <v>92</v>
      </c>
      <c r="AA691" s="35" t="s">
        <v>98</v>
      </c>
      <c r="AB691" s="115" t="s">
        <v>129</v>
      </c>
      <c r="AC691" s="151"/>
    </row>
    <row r="692" ht="36" spans="1:29">
      <c r="A692" s="366">
        <v>687</v>
      </c>
      <c r="B692" s="116" t="s">
        <v>2683</v>
      </c>
      <c r="C692" s="104" t="s">
        <v>483</v>
      </c>
      <c r="D692" s="112" t="s">
        <v>484</v>
      </c>
      <c r="E692" s="112" t="s">
        <v>2370</v>
      </c>
      <c r="F692" s="122" t="s">
        <v>85</v>
      </c>
      <c r="G692" s="115" t="s">
        <v>147</v>
      </c>
      <c r="H692" s="115" t="s">
        <v>2684</v>
      </c>
      <c r="I692" s="460" t="s">
        <v>88</v>
      </c>
      <c r="J692" s="115" t="s">
        <v>2685</v>
      </c>
      <c r="K692" s="185">
        <v>3</v>
      </c>
      <c r="L692" s="118">
        <v>3</v>
      </c>
      <c r="M692" s="461">
        <v>0</v>
      </c>
      <c r="N692" s="118">
        <v>3</v>
      </c>
      <c r="O692" s="461">
        <v>0</v>
      </c>
      <c r="P692" s="118">
        <v>0</v>
      </c>
      <c r="Q692" s="464">
        <v>1</v>
      </c>
      <c r="R692" s="464">
        <v>239</v>
      </c>
      <c r="S692" s="464">
        <v>1000</v>
      </c>
      <c r="T692" s="464">
        <v>1</v>
      </c>
      <c r="U692" s="464">
        <v>102</v>
      </c>
      <c r="V692" s="464">
        <v>398</v>
      </c>
      <c r="W692" s="122" t="s">
        <v>2686</v>
      </c>
      <c r="X692" s="386" t="s">
        <v>2687</v>
      </c>
      <c r="Y692" s="152">
        <v>2022.4</v>
      </c>
      <c r="Z692" s="468" t="s">
        <v>92</v>
      </c>
      <c r="AA692" s="35" t="s">
        <v>98</v>
      </c>
      <c r="AB692" s="115" t="s">
        <v>147</v>
      </c>
      <c r="AC692" s="151"/>
    </row>
    <row r="693" ht="48" spans="1:29">
      <c r="A693" s="366">
        <v>688</v>
      </c>
      <c r="B693" s="116" t="s">
        <v>2688</v>
      </c>
      <c r="C693" s="104" t="s">
        <v>483</v>
      </c>
      <c r="D693" s="112" t="s">
        <v>484</v>
      </c>
      <c r="E693" s="112" t="s">
        <v>2370</v>
      </c>
      <c r="F693" s="122" t="s">
        <v>85</v>
      </c>
      <c r="G693" s="115" t="s">
        <v>100</v>
      </c>
      <c r="H693" s="115" t="s">
        <v>2689</v>
      </c>
      <c r="I693" s="460" t="s">
        <v>88</v>
      </c>
      <c r="J693" s="127" t="s">
        <v>2690</v>
      </c>
      <c r="K693" s="185">
        <v>1.5</v>
      </c>
      <c r="L693" s="118">
        <v>1.5</v>
      </c>
      <c r="M693" s="461">
        <v>0</v>
      </c>
      <c r="N693" s="118">
        <v>1.5</v>
      </c>
      <c r="O693" s="461">
        <v>0</v>
      </c>
      <c r="P693" s="118">
        <v>0</v>
      </c>
      <c r="Q693" s="464">
        <v>2</v>
      </c>
      <c r="R693" s="464">
        <v>901</v>
      </c>
      <c r="S693" s="464">
        <v>3321</v>
      </c>
      <c r="T693" s="464">
        <v>1</v>
      </c>
      <c r="U693" s="464">
        <v>121</v>
      </c>
      <c r="V693" s="464">
        <v>473</v>
      </c>
      <c r="W693" s="386" t="s">
        <v>2691</v>
      </c>
      <c r="X693" s="386" t="s">
        <v>2692</v>
      </c>
      <c r="Y693" s="152">
        <v>2022.4</v>
      </c>
      <c r="Z693" s="468" t="s">
        <v>92</v>
      </c>
      <c r="AA693" s="35" t="s">
        <v>98</v>
      </c>
      <c r="AB693" s="115" t="s">
        <v>100</v>
      </c>
      <c r="AC693" s="151"/>
    </row>
    <row r="694" ht="48" spans="1:29">
      <c r="A694" s="366">
        <v>689</v>
      </c>
      <c r="B694" s="116" t="s">
        <v>2693</v>
      </c>
      <c r="C694" s="104" t="s">
        <v>483</v>
      </c>
      <c r="D694" s="112" t="s">
        <v>484</v>
      </c>
      <c r="E694" s="112" t="s">
        <v>2370</v>
      </c>
      <c r="F694" s="122" t="s">
        <v>85</v>
      </c>
      <c r="G694" s="115" t="s">
        <v>120</v>
      </c>
      <c r="H694" s="115" t="s">
        <v>2694</v>
      </c>
      <c r="I694" s="460" t="s">
        <v>88</v>
      </c>
      <c r="J694" s="470" t="s">
        <v>2695</v>
      </c>
      <c r="K694" s="185">
        <v>4</v>
      </c>
      <c r="L694" s="118">
        <v>4</v>
      </c>
      <c r="M694" s="461">
        <v>0</v>
      </c>
      <c r="N694" s="118">
        <v>4</v>
      </c>
      <c r="O694" s="461">
        <v>0</v>
      </c>
      <c r="P694" s="118">
        <v>0</v>
      </c>
      <c r="Q694" s="464">
        <v>3</v>
      </c>
      <c r="R694" s="464">
        <v>1112</v>
      </c>
      <c r="S694" s="464">
        <v>3800</v>
      </c>
      <c r="T694" s="464">
        <v>0</v>
      </c>
      <c r="U694" s="464">
        <v>209</v>
      </c>
      <c r="V694" s="464">
        <v>816</v>
      </c>
      <c r="W694" s="433" t="s">
        <v>2334</v>
      </c>
      <c r="X694" s="433" t="s">
        <v>2335</v>
      </c>
      <c r="Y694" s="152">
        <v>2022.4</v>
      </c>
      <c r="Z694" s="468" t="s">
        <v>92</v>
      </c>
      <c r="AA694" s="35" t="s">
        <v>98</v>
      </c>
      <c r="AB694" s="115" t="s">
        <v>120</v>
      </c>
      <c r="AC694" s="151"/>
    </row>
    <row r="695" ht="33" customHeight="1" spans="1:29">
      <c r="A695" s="366">
        <v>690</v>
      </c>
      <c r="B695" s="116" t="s">
        <v>2696</v>
      </c>
      <c r="C695" s="104" t="s">
        <v>483</v>
      </c>
      <c r="D695" s="112" t="s">
        <v>484</v>
      </c>
      <c r="E695" s="112" t="s">
        <v>2370</v>
      </c>
      <c r="F695" s="122" t="s">
        <v>85</v>
      </c>
      <c r="G695" s="115" t="s">
        <v>112</v>
      </c>
      <c r="H695" s="115" t="s">
        <v>682</v>
      </c>
      <c r="I695" s="460" t="s">
        <v>88</v>
      </c>
      <c r="J695" s="115" t="s">
        <v>2697</v>
      </c>
      <c r="K695" s="185">
        <v>0.8</v>
      </c>
      <c r="L695" s="118">
        <v>0.8</v>
      </c>
      <c r="M695" s="461">
        <v>0</v>
      </c>
      <c r="N695" s="118">
        <v>0.8</v>
      </c>
      <c r="O695" s="461">
        <v>0</v>
      </c>
      <c r="P695" s="118">
        <v>0</v>
      </c>
      <c r="Q695" s="464">
        <v>1</v>
      </c>
      <c r="R695" s="464">
        <v>100</v>
      </c>
      <c r="S695" s="464">
        <v>286</v>
      </c>
      <c r="T695" s="464">
        <v>1</v>
      </c>
      <c r="U695" s="464">
        <v>30</v>
      </c>
      <c r="V695" s="464">
        <v>76</v>
      </c>
      <c r="W695" s="433" t="s">
        <v>2697</v>
      </c>
      <c r="X695" s="433" t="s">
        <v>2698</v>
      </c>
      <c r="Y695" s="152">
        <v>2022.4</v>
      </c>
      <c r="Z695" s="468" t="s">
        <v>92</v>
      </c>
      <c r="AA695" s="35" t="s">
        <v>98</v>
      </c>
      <c r="AB695" s="115" t="s">
        <v>112</v>
      </c>
      <c r="AC695" s="151"/>
    </row>
    <row r="696" ht="112.5" spans="1:29">
      <c r="A696" s="366">
        <v>691</v>
      </c>
      <c r="B696" s="114" t="s">
        <v>2699</v>
      </c>
      <c r="C696" s="104" t="s">
        <v>483</v>
      </c>
      <c r="D696" s="112" t="s">
        <v>484</v>
      </c>
      <c r="E696" s="124" t="s">
        <v>2700</v>
      </c>
      <c r="F696" s="122" t="s">
        <v>85</v>
      </c>
      <c r="G696" s="124" t="s">
        <v>2701</v>
      </c>
      <c r="H696" s="124" t="s">
        <v>2702</v>
      </c>
      <c r="I696" s="460" t="s">
        <v>88</v>
      </c>
      <c r="J696" s="35" t="s">
        <v>2703</v>
      </c>
      <c r="K696" s="185">
        <v>266</v>
      </c>
      <c r="L696" s="118">
        <v>266</v>
      </c>
      <c r="M696" s="461">
        <v>0</v>
      </c>
      <c r="N696" s="118">
        <v>266</v>
      </c>
      <c r="O696" s="461">
        <v>0</v>
      </c>
      <c r="P696" s="118">
        <v>0</v>
      </c>
      <c r="Q696" s="464">
        <v>1</v>
      </c>
      <c r="R696" s="464">
        <v>552</v>
      </c>
      <c r="S696" s="464">
        <v>1877</v>
      </c>
      <c r="T696" s="464">
        <v>0</v>
      </c>
      <c r="U696" s="464">
        <v>93</v>
      </c>
      <c r="V696" s="464">
        <v>324</v>
      </c>
      <c r="W696" s="433" t="s">
        <v>2703</v>
      </c>
      <c r="X696" s="433" t="s">
        <v>2704</v>
      </c>
      <c r="Y696" s="152">
        <v>2022.4</v>
      </c>
      <c r="Z696" s="468" t="s">
        <v>92</v>
      </c>
      <c r="AA696" s="5" t="s">
        <v>98</v>
      </c>
      <c r="AB696" s="124" t="s">
        <v>2701</v>
      </c>
      <c r="AC696" s="151"/>
    </row>
    <row r="697" ht="48" hidden="1" spans="1:29">
      <c r="A697" s="366">
        <v>692</v>
      </c>
      <c r="B697" s="116" t="s">
        <v>2705</v>
      </c>
      <c r="C697" s="104" t="s">
        <v>483</v>
      </c>
      <c r="D697" s="375" t="s">
        <v>484</v>
      </c>
      <c r="E697" s="112" t="s">
        <v>2706</v>
      </c>
      <c r="F697" s="122" t="s">
        <v>85</v>
      </c>
      <c r="G697" s="104" t="s">
        <v>416</v>
      </c>
      <c r="H697" s="104"/>
      <c r="I697" s="460" t="s">
        <v>88</v>
      </c>
      <c r="J697" s="35" t="s">
        <v>2705</v>
      </c>
      <c r="K697" s="185">
        <v>18</v>
      </c>
      <c r="L697" s="132">
        <v>18</v>
      </c>
      <c r="M697" s="461">
        <v>0</v>
      </c>
      <c r="N697" s="132">
        <v>18</v>
      </c>
      <c r="O697" s="461">
        <v>0</v>
      </c>
      <c r="P697" s="132">
        <v>0</v>
      </c>
      <c r="Q697" s="464">
        <v>215</v>
      </c>
      <c r="R697" s="464">
        <v>13125</v>
      </c>
      <c r="S697" s="464">
        <v>255423</v>
      </c>
      <c r="T697" s="464">
        <v>85</v>
      </c>
      <c r="U697" s="464">
        <v>12195</v>
      </c>
      <c r="V697" s="464">
        <v>61423</v>
      </c>
      <c r="W697" s="174" t="s">
        <v>2705</v>
      </c>
      <c r="X697" s="174" t="s">
        <v>2705</v>
      </c>
      <c r="Y697" s="152">
        <v>2022.4</v>
      </c>
      <c r="Z697" s="468" t="s">
        <v>92</v>
      </c>
      <c r="AA697" s="137" t="s">
        <v>420</v>
      </c>
      <c r="AB697" s="137" t="s">
        <v>420</v>
      </c>
      <c r="AC697" s="151"/>
    </row>
    <row r="698" ht="36" hidden="1" spans="1:29">
      <c r="A698" s="366">
        <v>693</v>
      </c>
      <c r="B698" s="116" t="s">
        <v>2707</v>
      </c>
      <c r="C698" s="119" t="s">
        <v>2708</v>
      </c>
      <c r="D698" s="112" t="s">
        <v>2709</v>
      </c>
      <c r="E698" s="112" t="s">
        <v>2709</v>
      </c>
      <c r="F698" s="122" t="s">
        <v>85</v>
      </c>
      <c r="G698" s="104" t="s">
        <v>416</v>
      </c>
      <c r="H698" s="104"/>
      <c r="I698" s="460" t="s">
        <v>88</v>
      </c>
      <c r="J698" s="106" t="s">
        <v>2710</v>
      </c>
      <c r="K698" s="185">
        <v>46</v>
      </c>
      <c r="L698" s="132">
        <v>46</v>
      </c>
      <c r="M698" s="461">
        <v>0</v>
      </c>
      <c r="N698" s="132">
        <v>46</v>
      </c>
      <c r="O698" s="461">
        <v>0</v>
      </c>
      <c r="P698" s="132">
        <v>0</v>
      </c>
      <c r="Q698" s="464">
        <v>0</v>
      </c>
      <c r="R698" s="464">
        <v>92</v>
      </c>
      <c r="S698" s="464">
        <v>245</v>
      </c>
      <c r="T698" s="464">
        <v>0</v>
      </c>
      <c r="U698" s="464">
        <v>92</v>
      </c>
      <c r="V698" s="464">
        <v>245</v>
      </c>
      <c r="W698" s="380" t="s">
        <v>2711</v>
      </c>
      <c r="X698" s="380" t="s">
        <v>2712</v>
      </c>
      <c r="Y698" s="152">
        <v>2022.4</v>
      </c>
      <c r="Z698" s="468" t="s">
        <v>92</v>
      </c>
      <c r="AA698" s="137" t="s">
        <v>2713</v>
      </c>
      <c r="AB698" s="137" t="s">
        <v>2713</v>
      </c>
      <c r="AC698" s="151"/>
    </row>
    <row r="699" ht="24" hidden="1" spans="1:29">
      <c r="A699" s="366">
        <v>694</v>
      </c>
      <c r="B699" s="116" t="s">
        <v>2714</v>
      </c>
      <c r="C699" s="119" t="s">
        <v>2708</v>
      </c>
      <c r="D699" s="112" t="s">
        <v>2709</v>
      </c>
      <c r="E699" s="112" t="s">
        <v>2709</v>
      </c>
      <c r="F699" s="122" t="s">
        <v>85</v>
      </c>
      <c r="G699" s="104" t="s">
        <v>2715</v>
      </c>
      <c r="H699" s="104"/>
      <c r="I699" s="460" t="s">
        <v>88</v>
      </c>
      <c r="J699" s="124" t="s">
        <v>2716</v>
      </c>
      <c r="K699" s="185">
        <v>183.12</v>
      </c>
      <c r="L699" s="132">
        <v>183.12</v>
      </c>
      <c r="M699" s="461">
        <v>0</v>
      </c>
      <c r="N699" s="132">
        <v>183.12</v>
      </c>
      <c r="O699" s="461">
        <v>0</v>
      </c>
      <c r="P699" s="132">
        <v>0</v>
      </c>
      <c r="Q699" s="464">
        <v>0</v>
      </c>
      <c r="R699" s="464">
        <v>218</v>
      </c>
      <c r="S699" s="464">
        <v>890</v>
      </c>
      <c r="T699" s="464">
        <v>0</v>
      </c>
      <c r="U699" s="464">
        <v>218</v>
      </c>
      <c r="V699" s="464">
        <v>890</v>
      </c>
      <c r="W699" s="380" t="s">
        <v>2716</v>
      </c>
      <c r="X699" s="380" t="s">
        <v>2716</v>
      </c>
      <c r="Y699" s="152">
        <v>2022.4</v>
      </c>
      <c r="Z699" s="468" t="s">
        <v>92</v>
      </c>
      <c r="AA699" s="137" t="s">
        <v>420</v>
      </c>
      <c r="AB699" s="137" t="s">
        <v>420</v>
      </c>
      <c r="AC699" s="151"/>
    </row>
    <row r="700" ht="39" hidden="1" customHeight="1" spans="1:29">
      <c r="A700" s="366">
        <v>695</v>
      </c>
      <c r="B700" s="116" t="s">
        <v>2717</v>
      </c>
      <c r="C700" s="104" t="s">
        <v>483</v>
      </c>
      <c r="D700" s="112" t="s">
        <v>484</v>
      </c>
      <c r="E700" s="113" t="s">
        <v>485</v>
      </c>
      <c r="F700" s="122" t="s">
        <v>85</v>
      </c>
      <c r="G700" s="124" t="s">
        <v>2263</v>
      </c>
      <c r="H700" s="104" t="s">
        <v>2617</v>
      </c>
      <c r="I700" s="460" t="s">
        <v>88</v>
      </c>
      <c r="J700" s="35" t="s">
        <v>2718</v>
      </c>
      <c r="K700" s="185">
        <v>25</v>
      </c>
      <c r="L700" s="132">
        <v>25</v>
      </c>
      <c r="M700" s="461">
        <v>0</v>
      </c>
      <c r="N700" s="132">
        <v>25</v>
      </c>
      <c r="O700" s="461">
        <v>0</v>
      </c>
      <c r="P700" s="132">
        <v>0</v>
      </c>
      <c r="Q700" s="464">
        <v>1</v>
      </c>
      <c r="R700" s="464">
        <v>100</v>
      </c>
      <c r="S700" s="464">
        <v>260</v>
      </c>
      <c r="T700" s="464">
        <v>0</v>
      </c>
      <c r="U700" s="464">
        <v>4</v>
      </c>
      <c r="V700" s="464">
        <v>16</v>
      </c>
      <c r="W700" s="433" t="s">
        <v>2718</v>
      </c>
      <c r="X700" s="433" t="s">
        <v>2719</v>
      </c>
      <c r="Y700" s="152">
        <v>2022.4</v>
      </c>
      <c r="Z700" s="468" t="s">
        <v>92</v>
      </c>
      <c r="AA700" s="137" t="s">
        <v>2263</v>
      </c>
      <c r="AB700" s="137" t="s">
        <v>2263</v>
      </c>
      <c r="AC700" s="151"/>
    </row>
    <row r="701" ht="24" hidden="1" spans="1:29">
      <c r="A701" s="366">
        <v>696</v>
      </c>
      <c r="B701" s="116" t="s">
        <v>2720</v>
      </c>
      <c r="C701" s="104" t="s">
        <v>483</v>
      </c>
      <c r="D701" s="113" t="s">
        <v>670</v>
      </c>
      <c r="E701" s="113" t="s">
        <v>670</v>
      </c>
      <c r="F701" s="122" t="s">
        <v>85</v>
      </c>
      <c r="G701" s="124" t="s">
        <v>108</v>
      </c>
      <c r="H701" s="104" t="s">
        <v>2721</v>
      </c>
      <c r="I701" s="460" t="s">
        <v>88</v>
      </c>
      <c r="J701" s="471" t="s">
        <v>2722</v>
      </c>
      <c r="K701" s="185">
        <v>32</v>
      </c>
      <c r="L701" s="132">
        <v>32</v>
      </c>
      <c r="M701" s="461">
        <v>0</v>
      </c>
      <c r="N701" s="132">
        <v>32</v>
      </c>
      <c r="O701" s="461">
        <v>0</v>
      </c>
      <c r="P701" s="132">
        <v>0</v>
      </c>
      <c r="Q701" s="464">
        <v>1</v>
      </c>
      <c r="R701" s="464">
        <v>368</v>
      </c>
      <c r="S701" s="464">
        <v>1080</v>
      </c>
      <c r="T701" s="464"/>
      <c r="U701" s="464">
        <v>34</v>
      </c>
      <c r="V701" s="464">
        <v>110</v>
      </c>
      <c r="W701" s="433" t="s">
        <v>2723</v>
      </c>
      <c r="X701" s="433" t="s">
        <v>2724</v>
      </c>
      <c r="Y701" s="152">
        <v>2022.4</v>
      </c>
      <c r="Z701" s="468" t="s">
        <v>92</v>
      </c>
      <c r="AA701" s="137" t="s">
        <v>108</v>
      </c>
      <c r="AB701" s="137" t="s">
        <v>108</v>
      </c>
      <c r="AC701" s="151"/>
    </row>
    <row r="702" ht="36" hidden="1" spans="1:29">
      <c r="A702" s="366">
        <v>697</v>
      </c>
      <c r="B702" s="116" t="s">
        <v>2725</v>
      </c>
      <c r="C702" s="104" t="s">
        <v>2238</v>
      </c>
      <c r="D702" s="112" t="s">
        <v>2296</v>
      </c>
      <c r="E702" s="112" t="s">
        <v>2726</v>
      </c>
      <c r="F702" s="122" t="s">
        <v>85</v>
      </c>
      <c r="G702" s="124" t="s">
        <v>125</v>
      </c>
      <c r="H702" s="104" t="s">
        <v>1424</v>
      </c>
      <c r="I702" s="460" t="s">
        <v>88</v>
      </c>
      <c r="J702" s="106" t="s">
        <v>2727</v>
      </c>
      <c r="K702" s="185">
        <v>40</v>
      </c>
      <c r="L702" s="132">
        <v>40</v>
      </c>
      <c r="M702" s="461">
        <v>0</v>
      </c>
      <c r="N702" s="132">
        <v>40</v>
      </c>
      <c r="O702" s="461">
        <v>0</v>
      </c>
      <c r="P702" s="132">
        <v>0</v>
      </c>
      <c r="Q702" s="464">
        <v>1</v>
      </c>
      <c r="R702" s="464">
        <v>130</v>
      </c>
      <c r="S702" s="464">
        <v>525</v>
      </c>
      <c r="T702" s="464">
        <v>0</v>
      </c>
      <c r="U702" s="464">
        <v>35</v>
      </c>
      <c r="V702" s="464">
        <v>120</v>
      </c>
      <c r="W702" s="386" t="s">
        <v>2728</v>
      </c>
      <c r="X702" s="171" t="s">
        <v>2729</v>
      </c>
      <c r="Y702" s="152">
        <v>2022.4</v>
      </c>
      <c r="Z702" s="468" t="s">
        <v>92</v>
      </c>
      <c r="AA702" s="137" t="s">
        <v>125</v>
      </c>
      <c r="AB702" s="137" t="s">
        <v>125</v>
      </c>
      <c r="AC702" s="151"/>
    </row>
    <row r="703" ht="24" hidden="1" spans="1:29">
      <c r="A703" s="366">
        <v>698</v>
      </c>
      <c r="B703" s="116" t="s">
        <v>2730</v>
      </c>
      <c r="C703" s="104" t="s">
        <v>483</v>
      </c>
      <c r="D703" s="112" t="s">
        <v>484</v>
      </c>
      <c r="E703" s="113" t="s">
        <v>485</v>
      </c>
      <c r="F703" s="122" t="s">
        <v>85</v>
      </c>
      <c r="G703" s="124" t="s">
        <v>95</v>
      </c>
      <c r="H703" s="104" t="s">
        <v>601</v>
      </c>
      <c r="I703" s="460" t="s">
        <v>88</v>
      </c>
      <c r="J703" s="106" t="s">
        <v>2731</v>
      </c>
      <c r="K703" s="185">
        <v>60</v>
      </c>
      <c r="L703" s="132">
        <v>60</v>
      </c>
      <c r="M703" s="461">
        <v>0</v>
      </c>
      <c r="N703" s="132">
        <v>60</v>
      </c>
      <c r="O703" s="461">
        <v>0</v>
      </c>
      <c r="P703" s="132">
        <v>0</v>
      </c>
      <c r="Q703" s="464">
        <v>1</v>
      </c>
      <c r="R703" s="464">
        <v>32</v>
      </c>
      <c r="S703" s="464">
        <v>128</v>
      </c>
      <c r="T703" s="464">
        <v>0</v>
      </c>
      <c r="U703" s="464">
        <v>12</v>
      </c>
      <c r="V703" s="464">
        <v>45</v>
      </c>
      <c r="W703" s="433" t="s">
        <v>2732</v>
      </c>
      <c r="X703" s="433" t="s">
        <v>2733</v>
      </c>
      <c r="Y703" s="152">
        <v>2022.4</v>
      </c>
      <c r="Z703" s="468" t="s">
        <v>92</v>
      </c>
      <c r="AA703" s="137" t="s">
        <v>95</v>
      </c>
      <c r="AB703" s="137" t="s">
        <v>95</v>
      </c>
      <c r="AC703" s="151"/>
    </row>
    <row r="704" ht="36" hidden="1" spans="1:29">
      <c r="A704" s="366">
        <v>699</v>
      </c>
      <c r="B704" s="116" t="s">
        <v>2734</v>
      </c>
      <c r="C704" s="104" t="s">
        <v>2238</v>
      </c>
      <c r="D704" s="104" t="s">
        <v>2239</v>
      </c>
      <c r="E704" s="104" t="s">
        <v>2240</v>
      </c>
      <c r="F704" s="122" t="s">
        <v>85</v>
      </c>
      <c r="G704" s="124" t="s">
        <v>125</v>
      </c>
      <c r="H704" s="104"/>
      <c r="I704" s="460" t="s">
        <v>88</v>
      </c>
      <c r="J704" s="35" t="s">
        <v>2734</v>
      </c>
      <c r="K704" s="185">
        <v>20</v>
      </c>
      <c r="L704" s="132">
        <v>20</v>
      </c>
      <c r="M704" s="461">
        <v>0</v>
      </c>
      <c r="N704" s="132">
        <v>20</v>
      </c>
      <c r="O704" s="461">
        <v>0</v>
      </c>
      <c r="P704" s="132">
        <v>0</v>
      </c>
      <c r="Q704" s="464">
        <v>1</v>
      </c>
      <c r="R704" s="464">
        <v>100</v>
      </c>
      <c r="S704" s="464">
        <v>286</v>
      </c>
      <c r="T704" s="464">
        <v>1</v>
      </c>
      <c r="U704" s="464">
        <v>30</v>
      </c>
      <c r="V704" s="464">
        <v>76</v>
      </c>
      <c r="W704" s="433" t="s">
        <v>2735</v>
      </c>
      <c r="X704" s="433" t="s">
        <v>2735</v>
      </c>
      <c r="Y704" s="152">
        <v>2022.4</v>
      </c>
      <c r="Z704" s="468" t="s">
        <v>92</v>
      </c>
      <c r="AA704" s="137" t="s">
        <v>125</v>
      </c>
      <c r="AB704" s="137" t="s">
        <v>125</v>
      </c>
      <c r="AC704" s="151"/>
    </row>
    <row r="705" ht="24" hidden="1" spans="1:29">
      <c r="A705" s="366">
        <v>700</v>
      </c>
      <c r="B705" s="116" t="s">
        <v>2736</v>
      </c>
      <c r="C705" s="104" t="s">
        <v>483</v>
      </c>
      <c r="D705" s="112" t="s">
        <v>484</v>
      </c>
      <c r="E705" s="113" t="s">
        <v>485</v>
      </c>
      <c r="F705" s="122" t="s">
        <v>85</v>
      </c>
      <c r="G705" s="124" t="s">
        <v>147</v>
      </c>
      <c r="H705" s="104" t="s">
        <v>1037</v>
      </c>
      <c r="I705" s="460" t="s">
        <v>88</v>
      </c>
      <c r="J705" s="106" t="s">
        <v>2737</v>
      </c>
      <c r="K705" s="185">
        <v>300</v>
      </c>
      <c r="L705" s="132">
        <v>300</v>
      </c>
      <c r="M705" s="461">
        <v>0</v>
      </c>
      <c r="N705" s="132">
        <v>300</v>
      </c>
      <c r="O705" s="461">
        <v>0</v>
      </c>
      <c r="P705" s="132">
        <v>0</v>
      </c>
      <c r="Q705" s="464">
        <v>1</v>
      </c>
      <c r="R705" s="464">
        <v>100</v>
      </c>
      <c r="S705" s="464">
        <v>400</v>
      </c>
      <c r="T705" s="464">
        <v>1</v>
      </c>
      <c r="U705" s="464">
        <v>9</v>
      </c>
      <c r="V705" s="464">
        <v>25</v>
      </c>
      <c r="W705" s="122" t="s">
        <v>1834</v>
      </c>
      <c r="X705" s="122" t="s">
        <v>2738</v>
      </c>
      <c r="Y705" s="152">
        <v>2022.4</v>
      </c>
      <c r="Z705" s="468" t="s">
        <v>92</v>
      </c>
      <c r="AA705" s="137" t="s">
        <v>147</v>
      </c>
      <c r="AB705" s="137" t="s">
        <v>147</v>
      </c>
      <c r="AC705" s="151"/>
    </row>
    <row r="706" ht="24" hidden="1" spans="1:29">
      <c r="A706" s="366">
        <v>701</v>
      </c>
      <c r="B706" s="116" t="s">
        <v>2739</v>
      </c>
      <c r="C706" s="104" t="s">
        <v>483</v>
      </c>
      <c r="D706" s="112" t="s">
        <v>484</v>
      </c>
      <c r="E706" s="113" t="s">
        <v>485</v>
      </c>
      <c r="F706" s="122" t="s">
        <v>85</v>
      </c>
      <c r="G706" s="124" t="s">
        <v>125</v>
      </c>
      <c r="H706" s="104" t="s">
        <v>1416</v>
      </c>
      <c r="I706" s="460" t="s">
        <v>88</v>
      </c>
      <c r="J706" s="106" t="s">
        <v>2740</v>
      </c>
      <c r="K706" s="185">
        <v>15</v>
      </c>
      <c r="L706" s="132">
        <v>15</v>
      </c>
      <c r="M706" s="461">
        <v>0</v>
      </c>
      <c r="N706" s="132">
        <v>15</v>
      </c>
      <c r="O706" s="461">
        <v>0</v>
      </c>
      <c r="P706" s="132">
        <v>0</v>
      </c>
      <c r="Q706" s="464">
        <v>1</v>
      </c>
      <c r="R706" s="464">
        <v>75</v>
      </c>
      <c r="S706" s="464">
        <v>330</v>
      </c>
      <c r="T706" s="464">
        <v>0</v>
      </c>
      <c r="U706" s="464">
        <v>22</v>
      </c>
      <c r="V706" s="464">
        <v>52</v>
      </c>
      <c r="W706" s="174" t="s">
        <v>1463</v>
      </c>
      <c r="X706" s="171" t="s">
        <v>2741</v>
      </c>
      <c r="Y706" s="152">
        <v>2022.4</v>
      </c>
      <c r="Z706" s="468" t="s">
        <v>92</v>
      </c>
      <c r="AA706" s="137" t="s">
        <v>125</v>
      </c>
      <c r="AB706" s="137" t="s">
        <v>125</v>
      </c>
      <c r="AC706" s="151"/>
    </row>
    <row r="707" ht="48" hidden="1" spans="1:29">
      <c r="A707" s="366">
        <v>702</v>
      </c>
      <c r="B707" s="116" t="s">
        <v>2742</v>
      </c>
      <c r="C707" s="104" t="s">
        <v>483</v>
      </c>
      <c r="D707" s="112" t="s">
        <v>484</v>
      </c>
      <c r="E707" s="113" t="s">
        <v>485</v>
      </c>
      <c r="F707" s="122" t="s">
        <v>85</v>
      </c>
      <c r="G707" s="124" t="s">
        <v>140</v>
      </c>
      <c r="H707" s="104" t="s">
        <v>577</v>
      </c>
      <c r="I707" s="460" t="s">
        <v>88</v>
      </c>
      <c r="J707" s="480" t="s">
        <v>2743</v>
      </c>
      <c r="K707" s="185">
        <v>30</v>
      </c>
      <c r="L707" s="132">
        <v>30</v>
      </c>
      <c r="M707" s="461">
        <v>0</v>
      </c>
      <c r="N707" s="132">
        <v>30</v>
      </c>
      <c r="O707" s="461">
        <v>0</v>
      </c>
      <c r="P707" s="132">
        <v>0</v>
      </c>
      <c r="Q707" s="464">
        <v>1</v>
      </c>
      <c r="R707" s="464">
        <v>231</v>
      </c>
      <c r="S707" s="464">
        <v>724</v>
      </c>
      <c r="T707" s="464">
        <v>1</v>
      </c>
      <c r="U707" s="464">
        <v>19</v>
      </c>
      <c r="V707" s="464">
        <v>67</v>
      </c>
      <c r="W707" s="488" t="s">
        <v>2744</v>
      </c>
      <c r="X707" s="488" t="s">
        <v>2745</v>
      </c>
      <c r="Y707" s="152">
        <v>2022.4</v>
      </c>
      <c r="Z707" s="468" t="s">
        <v>92</v>
      </c>
      <c r="AA707" s="137" t="s">
        <v>140</v>
      </c>
      <c r="AB707" s="137" t="s">
        <v>140</v>
      </c>
      <c r="AC707" s="151"/>
    </row>
    <row r="708" ht="36" hidden="1" spans="1:29">
      <c r="A708" s="366">
        <v>703</v>
      </c>
      <c r="B708" s="116" t="s">
        <v>2746</v>
      </c>
      <c r="C708" s="104" t="s">
        <v>483</v>
      </c>
      <c r="D708" s="112" t="s">
        <v>484</v>
      </c>
      <c r="E708" s="113" t="s">
        <v>485</v>
      </c>
      <c r="F708" s="122" t="s">
        <v>85</v>
      </c>
      <c r="G708" s="124" t="s">
        <v>100</v>
      </c>
      <c r="H708" s="104" t="s">
        <v>345</v>
      </c>
      <c r="I708" s="460" t="s">
        <v>88</v>
      </c>
      <c r="J708" s="35" t="s">
        <v>2746</v>
      </c>
      <c r="K708" s="185">
        <v>60</v>
      </c>
      <c r="L708" s="132">
        <v>60</v>
      </c>
      <c r="M708" s="461">
        <v>0</v>
      </c>
      <c r="N708" s="132">
        <v>60</v>
      </c>
      <c r="O708" s="461">
        <v>0</v>
      </c>
      <c r="P708" s="132">
        <v>0</v>
      </c>
      <c r="Q708" s="464">
        <v>1</v>
      </c>
      <c r="R708" s="464">
        <v>411</v>
      </c>
      <c r="S708" s="464">
        <v>1253</v>
      </c>
      <c r="T708" s="464">
        <v>1</v>
      </c>
      <c r="U708" s="464">
        <v>91</v>
      </c>
      <c r="V708" s="464">
        <v>340</v>
      </c>
      <c r="W708" s="386" t="s">
        <v>2747</v>
      </c>
      <c r="X708" s="386" t="s">
        <v>2748</v>
      </c>
      <c r="Y708" s="152">
        <v>2022.4</v>
      </c>
      <c r="Z708" s="468" t="s">
        <v>92</v>
      </c>
      <c r="AA708" s="137" t="s">
        <v>100</v>
      </c>
      <c r="AB708" s="137" t="s">
        <v>100</v>
      </c>
      <c r="AC708" s="151"/>
    </row>
    <row r="709" ht="24" hidden="1" spans="1:29">
      <c r="A709" s="366">
        <v>704</v>
      </c>
      <c r="B709" s="116" t="s">
        <v>2749</v>
      </c>
      <c r="C709" s="104" t="s">
        <v>483</v>
      </c>
      <c r="D709" s="112" t="s">
        <v>484</v>
      </c>
      <c r="E709" s="113" t="s">
        <v>485</v>
      </c>
      <c r="F709" s="122" t="s">
        <v>85</v>
      </c>
      <c r="G709" s="124" t="s">
        <v>140</v>
      </c>
      <c r="H709" s="104" t="s">
        <v>2126</v>
      </c>
      <c r="I709" s="460" t="s">
        <v>88</v>
      </c>
      <c r="J709" s="106" t="s">
        <v>2750</v>
      </c>
      <c r="K709" s="185">
        <v>40</v>
      </c>
      <c r="L709" s="132">
        <v>40</v>
      </c>
      <c r="M709" s="461">
        <v>0</v>
      </c>
      <c r="N709" s="132">
        <v>40</v>
      </c>
      <c r="O709" s="461">
        <v>0</v>
      </c>
      <c r="P709" s="132">
        <v>0</v>
      </c>
      <c r="Q709" s="464">
        <v>1</v>
      </c>
      <c r="R709" s="464">
        <v>67</v>
      </c>
      <c r="S709" s="464">
        <v>224</v>
      </c>
      <c r="T709" s="464">
        <v>1</v>
      </c>
      <c r="U709" s="464">
        <v>3</v>
      </c>
      <c r="V709" s="464">
        <v>11</v>
      </c>
      <c r="W709" s="104" t="s">
        <v>2567</v>
      </c>
      <c r="X709" s="104" t="s">
        <v>2567</v>
      </c>
      <c r="Y709" s="152">
        <v>2022.4</v>
      </c>
      <c r="Z709" s="468" t="s">
        <v>92</v>
      </c>
      <c r="AA709" s="137" t="s">
        <v>140</v>
      </c>
      <c r="AB709" s="137" t="s">
        <v>140</v>
      </c>
      <c r="AC709" s="151"/>
    </row>
    <row r="710" ht="36" hidden="1" spans="1:29">
      <c r="A710" s="366">
        <v>705</v>
      </c>
      <c r="B710" s="116" t="s">
        <v>2751</v>
      </c>
      <c r="C710" s="104" t="s">
        <v>483</v>
      </c>
      <c r="D710" s="112" t="s">
        <v>484</v>
      </c>
      <c r="E710" s="113" t="s">
        <v>485</v>
      </c>
      <c r="F710" s="122" t="s">
        <v>85</v>
      </c>
      <c r="G710" s="124" t="s">
        <v>108</v>
      </c>
      <c r="H710" s="104" t="s">
        <v>839</v>
      </c>
      <c r="I710" s="460" t="s">
        <v>88</v>
      </c>
      <c r="J710" s="481" t="s">
        <v>2752</v>
      </c>
      <c r="K710" s="185">
        <v>40</v>
      </c>
      <c r="L710" s="132">
        <v>40</v>
      </c>
      <c r="M710" s="461">
        <v>0</v>
      </c>
      <c r="N710" s="132">
        <v>40</v>
      </c>
      <c r="O710" s="461">
        <v>0</v>
      </c>
      <c r="P710" s="132">
        <v>0</v>
      </c>
      <c r="Q710" s="464">
        <v>1</v>
      </c>
      <c r="R710" s="464">
        <v>480</v>
      </c>
      <c r="S710" s="464">
        <v>1700</v>
      </c>
      <c r="T710" s="464">
        <v>1</v>
      </c>
      <c r="U710" s="464">
        <v>106</v>
      </c>
      <c r="V710" s="464">
        <v>389</v>
      </c>
      <c r="W710" s="433" t="s">
        <v>2753</v>
      </c>
      <c r="X710" s="433" t="s">
        <v>842</v>
      </c>
      <c r="Y710" s="152">
        <v>2022.4</v>
      </c>
      <c r="Z710" s="468" t="s">
        <v>92</v>
      </c>
      <c r="AA710" s="137" t="s">
        <v>108</v>
      </c>
      <c r="AB710" s="137" t="s">
        <v>108</v>
      </c>
      <c r="AC710" s="151"/>
    </row>
    <row r="711" ht="36" hidden="1" spans="1:29">
      <c r="A711" s="366">
        <v>706</v>
      </c>
      <c r="B711" s="116" t="s">
        <v>2754</v>
      </c>
      <c r="C711" s="104" t="s">
        <v>483</v>
      </c>
      <c r="D711" s="113" t="s">
        <v>670</v>
      </c>
      <c r="E711" s="112" t="s">
        <v>671</v>
      </c>
      <c r="F711" s="122" t="s">
        <v>85</v>
      </c>
      <c r="G711" s="124" t="s">
        <v>108</v>
      </c>
      <c r="H711" s="104" t="s">
        <v>1115</v>
      </c>
      <c r="I711" s="460" t="s">
        <v>88</v>
      </c>
      <c r="J711" s="482" t="s">
        <v>2755</v>
      </c>
      <c r="K711" s="185">
        <v>60</v>
      </c>
      <c r="L711" s="132">
        <v>60</v>
      </c>
      <c r="M711" s="461">
        <v>0</v>
      </c>
      <c r="N711" s="132">
        <v>60</v>
      </c>
      <c r="O711" s="461">
        <v>0</v>
      </c>
      <c r="P711" s="132">
        <v>0</v>
      </c>
      <c r="Q711" s="464">
        <v>1</v>
      </c>
      <c r="R711" s="464">
        <v>393</v>
      </c>
      <c r="S711" s="464">
        <v>1246</v>
      </c>
      <c r="T711" s="464"/>
      <c r="U711" s="464">
        <v>40</v>
      </c>
      <c r="V711" s="464">
        <v>124</v>
      </c>
      <c r="W711" s="433" t="s">
        <v>1594</v>
      </c>
      <c r="X711" s="433" t="s">
        <v>1594</v>
      </c>
      <c r="Y711" s="152">
        <v>2022.4</v>
      </c>
      <c r="Z711" s="468" t="s">
        <v>92</v>
      </c>
      <c r="AA711" s="137" t="s">
        <v>108</v>
      </c>
      <c r="AB711" s="137" t="s">
        <v>108</v>
      </c>
      <c r="AC711" s="151"/>
    </row>
    <row r="712" ht="24" hidden="1" spans="1:29">
      <c r="A712" s="366">
        <v>707</v>
      </c>
      <c r="B712" s="116" t="s">
        <v>2756</v>
      </c>
      <c r="C712" s="104" t="s">
        <v>483</v>
      </c>
      <c r="D712" s="112" t="s">
        <v>484</v>
      </c>
      <c r="E712" s="113" t="s">
        <v>485</v>
      </c>
      <c r="F712" s="122" t="s">
        <v>85</v>
      </c>
      <c r="G712" s="124" t="s">
        <v>125</v>
      </c>
      <c r="H712" s="104" t="s">
        <v>1449</v>
      </c>
      <c r="I712" s="460" t="s">
        <v>88</v>
      </c>
      <c r="J712" s="106" t="s">
        <v>2757</v>
      </c>
      <c r="K712" s="185">
        <v>20</v>
      </c>
      <c r="L712" s="132">
        <v>20</v>
      </c>
      <c r="M712" s="461">
        <v>0</v>
      </c>
      <c r="N712" s="132">
        <v>20</v>
      </c>
      <c r="O712" s="461">
        <v>0</v>
      </c>
      <c r="P712" s="132">
        <v>0</v>
      </c>
      <c r="Q712" s="464">
        <v>1</v>
      </c>
      <c r="R712" s="464">
        <v>98</v>
      </c>
      <c r="S712" s="464">
        <v>376</v>
      </c>
      <c r="T712" s="464">
        <v>0</v>
      </c>
      <c r="U712" s="464">
        <v>31</v>
      </c>
      <c r="V712" s="464">
        <v>77</v>
      </c>
      <c r="W712" s="174" t="s">
        <v>1463</v>
      </c>
      <c r="X712" s="171" t="s">
        <v>2758</v>
      </c>
      <c r="Y712" s="152">
        <v>2022.4</v>
      </c>
      <c r="Z712" s="468" t="s">
        <v>92</v>
      </c>
      <c r="AA712" s="137" t="s">
        <v>125</v>
      </c>
      <c r="AB712" s="137" t="s">
        <v>125</v>
      </c>
      <c r="AC712" s="151"/>
    </row>
    <row r="713" ht="24" hidden="1" spans="1:29">
      <c r="A713" s="366">
        <v>708</v>
      </c>
      <c r="B713" s="116" t="s">
        <v>2759</v>
      </c>
      <c r="C713" s="104" t="s">
        <v>483</v>
      </c>
      <c r="D713" s="112" t="s">
        <v>484</v>
      </c>
      <c r="E713" s="112" t="s">
        <v>2370</v>
      </c>
      <c r="F713" s="122" t="s">
        <v>85</v>
      </c>
      <c r="G713" s="124" t="s">
        <v>140</v>
      </c>
      <c r="H713" s="104" t="s">
        <v>1055</v>
      </c>
      <c r="I713" s="460" t="s">
        <v>88</v>
      </c>
      <c r="J713" s="106" t="s">
        <v>2760</v>
      </c>
      <c r="K713" s="185">
        <v>5</v>
      </c>
      <c r="L713" s="132">
        <v>5</v>
      </c>
      <c r="M713" s="461">
        <v>0</v>
      </c>
      <c r="N713" s="132">
        <v>5</v>
      </c>
      <c r="O713" s="461">
        <v>0</v>
      </c>
      <c r="P713" s="132">
        <v>0</v>
      </c>
      <c r="Q713" s="464">
        <v>1</v>
      </c>
      <c r="R713" s="464" t="s">
        <v>2761</v>
      </c>
      <c r="S713" s="464" t="s">
        <v>2762</v>
      </c>
      <c r="T713" s="464">
        <v>1</v>
      </c>
      <c r="U713" s="464" t="s">
        <v>2763</v>
      </c>
      <c r="V713" s="464" t="s">
        <v>2764</v>
      </c>
      <c r="W713" s="380" t="s">
        <v>2765</v>
      </c>
      <c r="X713" s="380" t="s">
        <v>2766</v>
      </c>
      <c r="Y713" s="152">
        <v>2022.4</v>
      </c>
      <c r="Z713" s="468" t="s">
        <v>92</v>
      </c>
      <c r="AA713" s="137" t="s">
        <v>140</v>
      </c>
      <c r="AB713" s="137" t="s">
        <v>140</v>
      </c>
      <c r="AC713" s="151"/>
    </row>
    <row r="714" ht="24" hidden="1" spans="1:29">
      <c r="A714" s="366">
        <v>709</v>
      </c>
      <c r="B714" s="116" t="s">
        <v>2767</v>
      </c>
      <c r="C714" s="104" t="s">
        <v>2238</v>
      </c>
      <c r="D714" s="112" t="s">
        <v>2296</v>
      </c>
      <c r="E714" s="112" t="s">
        <v>2726</v>
      </c>
      <c r="F714" s="122" t="s">
        <v>85</v>
      </c>
      <c r="G714" s="124" t="s">
        <v>147</v>
      </c>
      <c r="H714" s="104" t="s">
        <v>1932</v>
      </c>
      <c r="I714" s="460" t="s">
        <v>88</v>
      </c>
      <c r="J714" s="106" t="s">
        <v>2768</v>
      </c>
      <c r="K714" s="185">
        <v>35</v>
      </c>
      <c r="L714" s="132">
        <v>35</v>
      </c>
      <c r="M714" s="461">
        <v>0</v>
      </c>
      <c r="N714" s="132">
        <v>35</v>
      </c>
      <c r="O714" s="461">
        <v>0</v>
      </c>
      <c r="P714" s="132">
        <v>0</v>
      </c>
      <c r="Q714" s="464">
        <v>1</v>
      </c>
      <c r="R714" s="464">
        <v>165</v>
      </c>
      <c r="S714" s="464">
        <v>625</v>
      </c>
      <c r="T714" s="464">
        <v>1</v>
      </c>
      <c r="U714" s="464">
        <v>52</v>
      </c>
      <c r="V714" s="464">
        <v>202</v>
      </c>
      <c r="W714" s="122" t="s">
        <v>1834</v>
      </c>
      <c r="X714" s="122" t="s">
        <v>2597</v>
      </c>
      <c r="Y714" s="152">
        <v>2022.4</v>
      </c>
      <c r="Z714" s="468" t="s">
        <v>92</v>
      </c>
      <c r="AA714" s="137" t="s">
        <v>147</v>
      </c>
      <c r="AB714" s="137" t="s">
        <v>147</v>
      </c>
      <c r="AC714" s="151"/>
    </row>
    <row r="715" ht="24" hidden="1" spans="1:29">
      <c r="A715" s="366">
        <v>710</v>
      </c>
      <c r="B715" s="116" t="s">
        <v>2769</v>
      </c>
      <c r="C715" s="104" t="s">
        <v>483</v>
      </c>
      <c r="D715" s="112" t="s">
        <v>484</v>
      </c>
      <c r="E715" s="113" t="s">
        <v>485</v>
      </c>
      <c r="F715" s="122" t="s">
        <v>85</v>
      </c>
      <c r="G715" s="124" t="s">
        <v>147</v>
      </c>
      <c r="H715" s="104" t="s">
        <v>539</v>
      </c>
      <c r="I715" s="460" t="s">
        <v>88</v>
      </c>
      <c r="J715" s="106" t="s">
        <v>2770</v>
      </c>
      <c r="K715" s="185">
        <v>84</v>
      </c>
      <c r="L715" s="132">
        <v>84</v>
      </c>
      <c r="M715" s="461">
        <v>0</v>
      </c>
      <c r="N715" s="132">
        <v>84</v>
      </c>
      <c r="O715" s="461">
        <v>0</v>
      </c>
      <c r="P715" s="132">
        <v>0</v>
      </c>
      <c r="Q715" s="464">
        <v>1</v>
      </c>
      <c r="R715" s="464">
        <v>53</v>
      </c>
      <c r="S715" s="464">
        <v>211</v>
      </c>
      <c r="T715" s="464">
        <v>1</v>
      </c>
      <c r="U715" s="464">
        <v>53</v>
      </c>
      <c r="V715" s="464">
        <v>211</v>
      </c>
      <c r="W715" s="122" t="s">
        <v>1834</v>
      </c>
      <c r="X715" s="122" t="s">
        <v>2771</v>
      </c>
      <c r="Y715" s="152">
        <v>2022.4</v>
      </c>
      <c r="Z715" s="468" t="s">
        <v>92</v>
      </c>
      <c r="AA715" s="137" t="s">
        <v>147</v>
      </c>
      <c r="AB715" s="137" t="s">
        <v>147</v>
      </c>
      <c r="AC715" s="151"/>
    </row>
    <row r="716" ht="28" hidden="1" customHeight="1" spans="1:29">
      <c r="A716" s="366">
        <v>711</v>
      </c>
      <c r="B716" s="116" t="s">
        <v>2772</v>
      </c>
      <c r="C716" s="104" t="s">
        <v>483</v>
      </c>
      <c r="D716" s="112" t="s">
        <v>484</v>
      </c>
      <c r="E716" s="113" t="s">
        <v>485</v>
      </c>
      <c r="F716" s="122" t="s">
        <v>85</v>
      </c>
      <c r="G716" s="124" t="s">
        <v>147</v>
      </c>
      <c r="H716" s="104" t="s">
        <v>1942</v>
      </c>
      <c r="I716" s="460" t="s">
        <v>88</v>
      </c>
      <c r="J716" s="106" t="s">
        <v>2773</v>
      </c>
      <c r="K716" s="185">
        <v>80</v>
      </c>
      <c r="L716" s="132">
        <v>80</v>
      </c>
      <c r="M716" s="461">
        <v>0</v>
      </c>
      <c r="N716" s="132">
        <v>80</v>
      </c>
      <c r="O716" s="461">
        <v>0</v>
      </c>
      <c r="P716" s="132">
        <v>0</v>
      </c>
      <c r="Q716" s="464">
        <v>1</v>
      </c>
      <c r="R716" s="464">
        <v>8000</v>
      </c>
      <c r="S716" s="464">
        <v>26000</v>
      </c>
      <c r="T716" s="464">
        <v>1</v>
      </c>
      <c r="U716" s="464">
        <v>240</v>
      </c>
      <c r="V716" s="464">
        <v>720</v>
      </c>
      <c r="W716" s="172" t="s">
        <v>2774</v>
      </c>
      <c r="X716" s="489" t="s">
        <v>2775</v>
      </c>
      <c r="Y716" s="152">
        <v>2022.4</v>
      </c>
      <c r="Z716" s="468" t="s">
        <v>92</v>
      </c>
      <c r="AA716" s="137" t="s">
        <v>147</v>
      </c>
      <c r="AB716" s="137" t="s">
        <v>147</v>
      </c>
      <c r="AC716" s="151"/>
    </row>
    <row r="717" ht="36" hidden="1" spans="1:29">
      <c r="A717" s="366">
        <v>712</v>
      </c>
      <c r="B717" s="116" t="s">
        <v>2776</v>
      </c>
      <c r="C717" s="104" t="s">
        <v>483</v>
      </c>
      <c r="D717" s="113" t="s">
        <v>670</v>
      </c>
      <c r="E717" s="113" t="s">
        <v>670</v>
      </c>
      <c r="F717" s="122" t="s">
        <v>85</v>
      </c>
      <c r="G717" s="124" t="s">
        <v>151</v>
      </c>
      <c r="H717" s="104" t="s">
        <v>2777</v>
      </c>
      <c r="I717" s="460" t="s">
        <v>88</v>
      </c>
      <c r="J717" s="172" t="s">
        <v>2778</v>
      </c>
      <c r="K717" s="185">
        <v>90</v>
      </c>
      <c r="L717" s="132">
        <v>90</v>
      </c>
      <c r="M717" s="461">
        <v>0</v>
      </c>
      <c r="N717" s="132">
        <v>90</v>
      </c>
      <c r="O717" s="461">
        <v>0</v>
      </c>
      <c r="P717" s="132">
        <v>0</v>
      </c>
      <c r="Q717" s="464">
        <v>1</v>
      </c>
      <c r="R717" s="464">
        <v>481</v>
      </c>
      <c r="S717" s="464">
        <v>1540</v>
      </c>
      <c r="T717" s="464">
        <v>0</v>
      </c>
      <c r="U717" s="464">
        <v>29</v>
      </c>
      <c r="V717" s="464">
        <v>111</v>
      </c>
      <c r="W717" s="433" t="s">
        <v>2779</v>
      </c>
      <c r="X717" s="433" t="s">
        <v>2780</v>
      </c>
      <c r="Y717" s="152">
        <v>2022.4</v>
      </c>
      <c r="Z717" s="468" t="s">
        <v>92</v>
      </c>
      <c r="AA717" s="137" t="s">
        <v>151</v>
      </c>
      <c r="AB717" s="137" t="s">
        <v>151</v>
      </c>
      <c r="AC717" s="151"/>
    </row>
    <row r="718" ht="37" hidden="1" customHeight="1" spans="1:29">
      <c r="A718" s="366">
        <v>713</v>
      </c>
      <c r="B718" s="116" t="s">
        <v>2781</v>
      </c>
      <c r="C718" s="104" t="s">
        <v>483</v>
      </c>
      <c r="D718" s="112" t="s">
        <v>484</v>
      </c>
      <c r="E718" s="113" t="s">
        <v>485</v>
      </c>
      <c r="F718" s="122" t="s">
        <v>85</v>
      </c>
      <c r="G718" s="124" t="s">
        <v>151</v>
      </c>
      <c r="H718" s="104" t="s">
        <v>310</v>
      </c>
      <c r="I718" s="460" t="s">
        <v>88</v>
      </c>
      <c r="J718" s="172" t="s">
        <v>2782</v>
      </c>
      <c r="K718" s="185">
        <v>70</v>
      </c>
      <c r="L718" s="132">
        <v>70</v>
      </c>
      <c r="M718" s="461">
        <v>0</v>
      </c>
      <c r="N718" s="132">
        <v>70</v>
      </c>
      <c r="O718" s="461">
        <v>0</v>
      </c>
      <c r="P718" s="132">
        <v>0</v>
      </c>
      <c r="Q718" s="464">
        <v>1</v>
      </c>
      <c r="R718" s="464">
        <v>470</v>
      </c>
      <c r="S718" s="464">
        <v>1158</v>
      </c>
      <c r="T718" s="464">
        <v>0</v>
      </c>
      <c r="U718" s="464">
        <v>49</v>
      </c>
      <c r="V718" s="464">
        <v>259</v>
      </c>
      <c r="W718" s="433" t="s">
        <v>2783</v>
      </c>
      <c r="X718" s="433" t="s">
        <v>2784</v>
      </c>
      <c r="Y718" s="152">
        <v>2022.4</v>
      </c>
      <c r="Z718" s="468" t="s">
        <v>92</v>
      </c>
      <c r="AA718" s="137" t="s">
        <v>151</v>
      </c>
      <c r="AB718" s="137" t="s">
        <v>151</v>
      </c>
      <c r="AC718" s="151"/>
    </row>
    <row r="719" ht="24" hidden="1" spans="1:29">
      <c r="A719" s="366">
        <v>714</v>
      </c>
      <c r="B719" s="116" t="s">
        <v>2785</v>
      </c>
      <c r="C719" s="104" t="s">
        <v>483</v>
      </c>
      <c r="D719" s="112" t="s">
        <v>484</v>
      </c>
      <c r="E719" s="113" t="s">
        <v>485</v>
      </c>
      <c r="F719" s="122" t="s">
        <v>85</v>
      </c>
      <c r="G719" s="124" t="s">
        <v>104</v>
      </c>
      <c r="H719" s="104" t="s">
        <v>1999</v>
      </c>
      <c r="I719" s="460" t="s">
        <v>88</v>
      </c>
      <c r="J719" s="483" t="s">
        <v>2786</v>
      </c>
      <c r="K719" s="185">
        <v>80</v>
      </c>
      <c r="L719" s="132">
        <v>80</v>
      </c>
      <c r="M719" s="461">
        <v>0</v>
      </c>
      <c r="N719" s="132">
        <v>80</v>
      </c>
      <c r="O719" s="461">
        <v>0</v>
      </c>
      <c r="P719" s="132">
        <v>0</v>
      </c>
      <c r="Q719" s="464">
        <v>1</v>
      </c>
      <c r="R719" s="464">
        <v>198</v>
      </c>
      <c r="S719" s="464">
        <v>763</v>
      </c>
      <c r="T719" s="464">
        <v>1</v>
      </c>
      <c r="U719" s="464">
        <v>41</v>
      </c>
      <c r="V719" s="464">
        <v>191</v>
      </c>
      <c r="W719" s="433" t="s">
        <v>1468</v>
      </c>
      <c r="X719" s="433" t="s">
        <v>2787</v>
      </c>
      <c r="Y719" s="152">
        <v>2022.4</v>
      </c>
      <c r="Z719" s="468" t="s">
        <v>92</v>
      </c>
      <c r="AA719" s="137" t="s">
        <v>104</v>
      </c>
      <c r="AB719" s="5" t="s">
        <v>1999</v>
      </c>
      <c r="AC719" s="151"/>
    </row>
    <row r="720" ht="36" hidden="1" spans="1:29">
      <c r="A720" s="366">
        <v>715</v>
      </c>
      <c r="B720" s="116" t="s">
        <v>2788</v>
      </c>
      <c r="C720" s="104" t="s">
        <v>483</v>
      </c>
      <c r="D720" s="112" t="s">
        <v>484</v>
      </c>
      <c r="E720" s="113" t="s">
        <v>485</v>
      </c>
      <c r="F720" s="122" t="s">
        <v>85</v>
      </c>
      <c r="G720" s="124" t="s">
        <v>95</v>
      </c>
      <c r="H720" s="104" t="s">
        <v>1012</v>
      </c>
      <c r="I720" s="460" t="s">
        <v>88</v>
      </c>
      <c r="J720" s="106" t="s">
        <v>2789</v>
      </c>
      <c r="K720" s="185">
        <v>15</v>
      </c>
      <c r="L720" s="132">
        <v>15</v>
      </c>
      <c r="M720" s="461">
        <v>0</v>
      </c>
      <c r="N720" s="132">
        <v>15</v>
      </c>
      <c r="O720" s="461">
        <v>0</v>
      </c>
      <c r="P720" s="132">
        <v>0</v>
      </c>
      <c r="Q720" s="464">
        <v>1</v>
      </c>
      <c r="R720" s="464">
        <v>335</v>
      </c>
      <c r="S720" s="464">
        <v>1265</v>
      </c>
      <c r="T720" s="464">
        <v>1</v>
      </c>
      <c r="U720" s="464">
        <v>88</v>
      </c>
      <c r="V720" s="464">
        <v>360</v>
      </c>
      <c r="W720" s="433" t="s">
        <v>2790</v>
      </c>
      <c r="X720" s="433" t="s">
        <v>2791</v>
      </c>
      <c r="Y720" s="152">
        <v>2022.4</v>
      </c>
      <c r="Z720" s="468" t="s">
        <v>92</v>
      </c>
      <c r="AA720" s="137" t="s">
        <v>95</v>
      </c>
      <c r="AB720" s="137" t="s">
        <v>95</v>
      </c>
      <c r="AC720" s="151"/>
    </row>
    <row r="721" ht="24" hidden="1" spans="1:29">
      <c r="A721" s="366">
        <v>716</v>
      </c>
      <c r="B721" s="116" t="s">
        <v>2792</v>
      </c>
      <c r="C721" s="104" t="s">
        <v>483</v>
      </c>
      <c r="D721" s="112" t="s">
        <v>484</v>
      </c>
      <c r="E721" s="113" t="s">
        <v>485</v>
      </c>
      <c r="F721" s="122" t="s">
        <v>85</v>
      </c>
      <c r="G721" s="124" t="s">
        <v>95</v>
      </c>
      <c r="H721" s="104" t="s">
        <v>2511</v>
      </c>
      <c r="I721" s="460" t="s">
        <v>88</v>
      </c>
      <c r="J721" s="106" t="s">
        <v>2793</v>
      </c>
      <c r="K721" s="185">
        <v>40</v>
      </c>
      <c r="L721" s="132">
        <v>40</v>
      </c>
      <c r="M721" s="461">
        <v>0</v>
      </c>
      <c r="N721" s="132">
        <v>40</v>
      </c>
      <c r="O721" s="461">
        <v>0</v>
      </c>
      <c r="P721" s="132">
        <v>0</v>
      </c>
      <c r="Q721" s="464">
        <v>1</v>
      </c>
      <c r="R721" s="464">
        <v>231</v>
      </c>
      <c r="S721" s="464">
        <v>961</v>
      </c>
      <c r="T721" s="464">
        <v>1</v>
      </c>
      <c r="U721" s="464">
        <v>86</v>
      </c>
      <c r="V721" s="464">
        <v>361</v>
      </c>
      <c r="W721" s="433" t="s">
        <v>2794</v>
      </c>
      <c r="X721" s="433" t="s">
        <v>2795</v>
      </c>
      <c r="Y721" s="152">
        <v>2022.4</v>
      </c>
      <c r="Z721" s="468" t="s">
        <v>92</v>
      </c>
      <c r="AA721" s="137" t="s">
        <v>95</v>
      </c>
      <c r="AB721" s="137" t="s">
        <v>95</v>
      </c>
      <c r="AC721" s="151"/>
    </row>
    <row r="722" ht="36" hidden="1" spans="1:29">
      <c r="A722" s="366">
        <v>717</v>
      </c>
      <c r="B722" s="116" t="s">
        <v>2796</v>
      </c>
      <c r="C722" s="104" t="s">
        <v>2238</v>
      </c>
      <c r="D722" s="112" t="s">
        <v>2296</v>
      </c>
      <c r="E722" s="112" t="s">
        <v>2726</v>
      </c>
      <c r="F722" s="122" t="s">
        <v>85</v>
      </c>
      <c r="G722" s="124" t="s">
        <v>95</v>
      </c>
      <c r="H722" s="104" t="s">
        <v>609</v>
      </c>
      <c r="I722" s="460" t="s">
        <v>88</v>
      </c>
      <c r="J722" s="106" t="s">
        <v>2797</v>
      </c>
      <c r="K722" s="185">
        <v>20</v>
      </c>
      <c r="L722" s="132">
        <v>20</v>
      </c>
      <c r="M722" s="461">
        <v>0</v>
      </c>
      <c r="N722" s="132">
        <v>20</v>
      </c>
      <c r="O722" s="461">
        <v>0</v>
      </c>
      <c r="P722" s="132">
        <v>0</v>
      </c>
      <c r="Q722" s="464">
        <v>1</v>
      </c>
      <c r="R722" s="464">
        <v>262</v>
      </c>
      <c r="S722" s="464">
        <v>1072</v>
      </c>
      <c r="T722" s="464">
        <v>1</v>
      </c>
      <c r="U722" s="464">
        <v>78</v>
      </c>
      <c r="V722" s="464">
        <v>293</v>
      </c>
      <c r="W722" s="433" t="s">
        <v>2798</v>
      </c>
      <c r="X722" s="433" t="s">
        <v>2799</v>
      </c>
      <c r="Y722" s="152">
        <v>2022.4</v>
      </c>
      <c r="Z722" s="468" t="s">
        <v>92</v>
      </c>
      <c r="AA722" s="137" t="s">
        <v>95</v>
      </c>
      <c r="AB722" s="137" t="s">
        <v>95</v>
      </c>
      <c r="AC722" s="151"/>
    </row>
    <row r="723" ht="36" hidden="1" spans="1:29">
      <c r="A723" s="366">
        <v>718</v>
      </c>
      <c r="B723" s="116" t="s">
        <v>2800</v>
      </c>
      <c r="C723" s="104" t="s">
        <v>2238</v>
      </c>
      <c r="D723" s="112" t="s">
        <v>2296</v>
      </c>
      <c r="E723" s="113" t="s">
        <v>440</v>
      </c>
      <c r="F723" s="122" t="s">
        <v>85</v>
      </c>
      <c r="G723" s="124" t="s">
        <v>108</v>
      </c>
      <c r="H723" s="104" t="s">
        <v>839</v>
      </c>
      <c r="I723" s="460" t="s">
        <v>88</v>
      </c>
      <c r="J723" s="484" t="s">
        <v>2801</v>
      </c>
      <c r="K723" s="185">
        <v>30</v>
      </c>
      <c r="L723" s="132">
        <v>30</v>
      </c>
      <c r="M723" s="461">
        <v>0</v>
      </c>
      <c r="N723" s="132">
        <v>30</v>
      </c>
      <c r="O723" s="461">
        <v>0</v>
      </c>
      <c r="P723" s="132">
        <v>0</v>
      </c>
      <c r="Q723" s="464">
        <v>1</v>
      </c>
      <c r="R723" s="464">
        <v>486</v>
      </c>
      <c r="S723" s="464">
        <v>1700</v>
      </c>
      <c r="T723" s="464">
        <v>1</v>
      </c>
      <c r="U723" s="464">
        <v>106</v>
      </c>
      <c r="V723" s="464">
        <v>389</v>
      </c>
      <c r="W723" s="433" t="s">
        <v>2802</v>
      </c>
      <c r="X723" s="433" t="s">
        <v>842</v>
      </c>
      <c r="Y723" s="152">
        <v>2022.4</v>
      </c>
      <c r="Z723" s="468" t="s">
        <v>92</v>
      </c>
      <c r="AA723" s="137" t="s">
        <v>108</v>
      </c>
      <c r="AB723" s="137" t="s">
        <v>108</v>
      </c>
      <c r="AC723" s="151"/>
    </row>
    <row r="724" ht="24" hidden="1" spans="1:29">
      <c r="A724" s="366">
        <v>719</v>
      </c>
      <c r="B724" s="116" t="s">
        <v>2803</v>
      </c>
      <c r="C724" s="104" t="s">
        <v>483</v>
      </c>
      <c r="D724" s="112" t="s">
        <v>484</v>
      </c>
      <c r="E724" s="113" t="s">
        <v>485</v>
      </c>
      <c r="F724" s="122" t="s">
        <v>85</v>
      </c>
      <c r="G724" s="124" t="s">
        <v>147</v>
      </c>
      <c r="H724" s="104" t="s">
        <v>2586</v>
      </c>
      <c r="I724" s="460" t="s">
        <v>88</v>
      </c>
      <c r="J724" s="106" t="s">
        <v>2804</v>
      </c>
      <c r="K724" s="185">
        <v>15</v>
      </c>
      <c r="L724" s="132">
        <v>15</v>
      </c>
      <c r="M724" s="461">
        <v>0</v>
      </c>
      <c r="N724" s="132">
        <v>15</v>
      </c>
      <c r="O724" s="461">
        <v>0</v>
      </c>
      <c r="P724" s="132">
        <v>0</v>
      </c>
      <c r="Q724" s="464">
        <v>1</v>
      </c>
      <c r="R724" s="464">
        <v>26</v>
      </c>
      <c r="S724" s="464">
        <v>120</v>
      </c>
      <c r="T724" s="464">
        <v>1</v>
      </c>
      <c r="U724" s="464">
        <v>6</v>
      </c>
      <c r="V724" s="464">
        <v>20</v>
      </c>
      <c r="W724" s="122" t="s">
        <v>2805</v>
      </c>
      <c r="X724" s="122" t="s">
        <v>2806</v>
      </c>
      <c r="Y724" s="152">
        <v>2022.4</v>
      </c>
      <c r="Z724" s="468" t="s">
        <v>92</v>
      </c>
      <c r="AA724" s="137" t="s">
        <v>147</v>
      </c>
      <c r="AB724" s="137" t="s">
        <v>147</v>
      </c>
      <c r="AC724" s="151"/>
    </row>
    <row r="725" ht="24" hidden="1" spans="1:29">
      <c r="A725" s="366">
        <v>720</v>
      </c>
      <c r="B725" s="116" t="s">
        <v>2807</v>
      </c>
      <c r="C725" s="104" t="s">
        <v>483</v>
      </c>
      <c r="D725" s="112" t="s">
        <v>484</v>
      </c>
      <c r="E725" s="113" t="s">
        <v>485</v>
      </c>
      <c r="F725" s="122" t="s">
        <v>85</v>
      </c>
      <c r="G725" s="124" t="s">
        <v>129</v>
      </c>
      <c r="H725" s="104" t="s">
        <v>747</v>
      </c>
      <c r="I725" s="460" t="s">
        <v>88</v>
      </c>
      <c r="J725" s="485" t="s">
        <v>2808</v>
      </c>
      <c r="K725" s="185">
        <v>112.5</v>
      </c>
      <c r="L725" s="132">
        <v>112.5</v>
      </c>
      <c r="M725" s="461">
        <v>0</v>
      </c>
      <c r="N725" s="132">
        <v>112.5</v>
      </c>
      <c r="O725" s="461">
        <v>0</v>
      </c>
      <c r="P725" s="132">
        <v>0</v>
      </c>
      <c r="Q725" s="464">
        <v>1</v>
      </c>
      <c r="R725" s="464">
        <v>145</v>
      </c>
      <c r="S725" s="464">
        <v>480</v>
      </c>
      <c r="T725" s="464">
        <v>1</v>
      </c>
      <c r="U725" s="464">
        <v>24</v>
      </c>
      <c r="V725" s="464">
        <v>75</v>
      </c>
      <c r="W725" s="433" t="s">
        <v>2809</v>
      </c>
      <c r="X725" s="433" t="s">
        <v>2810</v>
      </c>
      <c r="Y725" s="152">
        <v>2022.4</v>
      </c>
      <c r="Z725" s="468" t="s">
        <v>92</v>
      </c>
      <c r="AA725" s="137" t="s">
        <v>129</v>
      </c>
      <c r="AB725" s="137" t="s">
        <v>129</v>
      </c>
      <c r="AC725" s="151"/>
    </row>
    <row r="726" ht="24" hidden="1" spans="1:29">
      <c r="A726" s="366">
        <v>721</v>
      </c>
      <c r="B726" s="116" t="s">
        <v>2811</v>
      </c>
      <c r="C726" s="104" t="s">
        <v>483</v>
      </c>
      <c r="D726" s="112" t="s">
        <v>484</v>
      </c>
      <c r="E726" s="113" t="s">
        <v>485</v>
      </c>
      <c r="F726" s="122" t="s">
        <v>85</v>
      </c>
      <c r="G726" s="124" t="s">
        <v>2263</v>
      </c>
      <c r="H726" s="104" t="s">
        <v>2812</v>
      </c>
      <c r="I726" s="460" t="s">
        <v>88</v>
      </c>
      <c r="J726" s="115" t="s">
        <v>2811</v>
      </c>
      <c r="K726" s="185">
        <v>30</v>
      </c>
      <c r="L726" s="132">
        <v>30</v>
      </c>
      <c r="M726" s="461">
        <v>0</v>
      </c>
      <c r="N726" s="132">
        <v>30</v>
      </c>
      <c r="O726" s="461">
        <v>0</v>
      </c>
      <c r="P726" s="132">
        <v>0</v>
      </c>
      <c r="Q726" s="464">
        <v>1</v>
      </c>
      <c r="R726" s="464">
        <v>26</v>
      </c>
      <c r="S726" s="464">
        <v>203</v>
      </c>
      <c r="T726" s="464">
        <v>1</v>
      </c>
      <c r="U726" s="464">
        <v>3</v>
      </c>
      <c r="V726" s="464">
        <v>15</v>
      </c>
      <c r="W726" s="433" t="s">
        <v>2811</v>
      </c>
      <c r="X726" s="433" t="s">
        <v>2813</v>
      </c>
      <c r="Y726" s="152">
        <v>2022.4</v>
      </c>
      <c r="Z726" s="468" t="s">
        <v>92</v>
      </c>
      <c r="AA726" s="137" t="s">
        <v>2263</v>
      </c>
      <c r="AB726" s="137" t="s">
        <v>2263</v>
      </c>
      <c r="AC726" s="151"/>
    </row>
    <row r="727" ht="36" hidden="1" spans="1:29">
      <c r="A727" s="366">
        <v>722</v>
      </c>
      <c r="B727" s="116" t="s">
        <v>2814</v>
      </c>
      <c r="C727" s="104" t="s">
        <v>483</v>
      </c>
      <c r="D727" s="112" t="s">
        <v>484</v>
      </c>
      <c r="E727" s="113" t="s">
        <v>485</v>
      </c>
      <c r="F727" s="122" t="s">
        <v>85</v>
      </c>
      <c r="G727" s="124" t="s">
        <v>125</v>
      </c>
      <c r="H727" s="104" t="s">
        <v>946</v>
      </c>
      <c r="I727" s="460" t="s">
        <v>88</v>
      </c>
      <c r="J727" s="106" t="s">
        <v>2815</v>
      </c>
      <c r="K727" s="185">
        <v>120</v>
      </c>
      <c r="L727" s="132">
        <v>120</v>
      </c>
      <c r="M727" s="461">
        <v>0</v>
      </c>
      <c r="N727" s="132">
        <v>120</v>
      </c>
      <c r="O727" s="461">
        <v>0</v>
      </c>
      <c r="P727" s="132">
        <v>0</v>
      </c>
      <c r="Q727" s="464">
        <v>1</v>
      </c>
      <c r="R727" s="464">
        <v>423</v>
      </c>
      <c r="S727" s="464">
        <v>1540</v>
      </c>
      <c r="T727" s="464">
        <v>0</v>
      </c>
      <c r="U727" s="464">
        <v>60</v>
      </c>
      <c r="V727" s="464">
        <v>214</v>
      </c>
      <c r="W727" s="174" t="s">
        <v>1463</v>
      </c>
      <c r="X727" s="171" t="s">
        <v>2816</v>
      </c>
      <c r="Y727" s="152">
        <v>2022.4</v>
      </c>
      <c r="Z727" s="468" t="s">
        <v>92</v>
      </c>
      <c r="AA727" s="137" t="s">
        <v>125</v>
      </c>
      <c r="AB727" s="137" t="s">
        <v>125</v>
      </c>
      <c r="AC727" s="151"/>
    </row>
    <row r="728" ht="36" hidden="1" spans="1:29">
      <c r="A728" s="366">
        <v>723</v>
      </c>
      <c r="B728" s="116" t="s">
        <v>2817</v>
      </c>
      <c r="C728" s="104" t="s">
        <v>483</v>
      </c>
      <c r="D728" s="112" t="s">
        <v>484</v>
      </c>
      <c r="E728" s="113" t="s">
        <v>485</v>
      </c>
      <c r="F728" s="122" t="s">
        <v>85</v>
      </c>
      <c r="G728" s="124" t="s">
        <v>125</v>
      </c>
      <c r="H728" s="104" t="s">
        <v>1424</v>
      </c>
      <c r="I728" s="460" t="s">
        <v>88</v>
      </c>
      <c r="J728" s="106" t="s">
        <v>2818</v>
      </c>
      <c r="K728" s="185">
        <v>80</v>
      </c>
      <c r="L728" s="132">
        <v>80</v>
      </c>
      <c r="M728" s="461">
        <v>0</v>
      </c>
      <c r="N728" s="132">
        <v>80</v>
      </c>
      <c r="O728" s="461">
        <v>0</v>
      </c>
      <c r="P728" s="132">
        <v>0</v>
      </c>
      <c r="Q728" s="464">
        <v>1</v>
      </c>
      <c r="R728" s="464">
        <v>340</v>
      </c>
      <c r="S728" s="464">
        <v>1300</v>
      </c>
      <c r="T728" s="464">
        <v>0</v>
      </c>
      <c r="U728" s="464">
        <v>50</v>
      </c>
      <c r="V728" s="464">
        <v>180</v>
      </c>
      <c r="W728" s="174" t="s">
        <v>1463</v>
      </c>
      <c r="X728" s="171" t="s">
        <v>2819</v>
      </c>
      <c r="Y728" s="152">
        <v>2022.4</v>
      </c>
      <c r="Z728" s="468" t="s">
        <v>92</v>
      </c>
      <c r="AA728" s="137" t="s">
        <v>125</v>
      </c>
      <c r="AB728" s="137" t="s">
        <v>125</v>
      </c>
      <c r="AC728" s="151"/>
    </row>
    <row r="729" ht="36" hidden="1" spans="1:29">
      <c r="A729" s="366">
        <v>724</v>
      </c>
      <c r="B729" s="116" t="s">
        <v>2820</v>
      </c>
      <c r="C729" s="104" t="s">
        <v>483</v>
      </c>
      <c r="D729" s="112" t="s">
        <v>484</v>
      </c>
      <c r="E729" s="113" t="s">
        <v>485</v>
      </c>
      <c r="F729" s="122" t="s">
        <v>85</v>
      </c>
      <c r="G729" s="124" t="s">
        <v>2263</v>
      </c>
      <c r="H729" s="433" t="s">
        <v>2821</v>
      </c>
      <c r="I729" s="460" t="s">
        <v>88</v>
      </c>
      <c r="J729" s="115" t="s">
        <v>2820</v>
      </c>
      <c r="K729" s="185">
        <v>59.89</v>
      </c>
      <c r="L729" s="132">
        <v>59.89</v>
      </c>
      <c r="M729" s="461">
        <v>0</v>
      </c>
      <c r="N729" s="132">
        <v>59.89</v>
      </c>
      <c r="O729" s="461">
        <v>0</v>
      </c>
      <c r="P729" s="132">
        <v>0</v>
      </c>
      <c r="Q729" s="464">
        <v>2</v>
      </c>
      <c r="R729" s="464">
        <v>592</v>
      </c>
      <c r="S729" s="464">
        <v>2140</v>
      </c>
      <c r="T729" s="464">
        <v>0</v>
      </c>
      <c r="U729" s="464">
        <v>86</v>
      </c>
      <c r="V729" s="464">
        <v>314</v>
      </c>
      <c r="W729" s="433" t="s">
        <v>2822</v>
      </c>
      <c r="X729" s="433" t="s">
        <v>2823</v>
      </c>
      <c r="Y729" s="152">
        <v>2022.4</v>
      </c>
      <c r="Z729" s="468" t="s">
        <v>92</v>
      </c>
      <c r="AA729" s="137" t="s">
        <v>2263</v>
      </c>
      <c r="AB729" s="137" t="s">
        <v>2263</v>
      </c>
      <c r="AC729" s="151"/>
    </row>
    <row r="730" ht="24" hidden="1" spans="1:29">
      <c r="A730" s="366">
        <v>725</v>
      </c>
      <c r="B730" s="116" t="s">
        <v>2824</v>
      </c>
      <c r="C730" s="104" t="s">
        <v>483</v>
      </c>
      <c r="D730" s="112" t="s">
        <v>484</v>
      </c>
      <c r="E730" s="113" t="s">
        <v>485</v>
      </c>
      <c r="F730" s="122" t="s">
        <v>85</v>
      </c>
      <c r="G730" s="124" t="s">
        <v>151</v>
      </c>
      <c r="H730" s="104" t="s">
        <v>2211</v>
      </c>
      <c r="I730" s="460" t="s">
        <v>88</v>
      </c>
      <c r="J730" s="115" t="s">
        <v>2825</v>
      </c>
      <c r="K730" s="185">
        <v>60</v>
      </c>
      <c r="L730" s="132">
        <v>60</v>
      </c>
      <c r="M730" s="461">
        <v>0</v>
      </c>
      <c r="N730" s="132">
        <v>60</v>
      </c>
      <c r="O730" s="461">
        <v>0</v>
      </c>
      <c r="P730" s="132">
        <v>0</v>
      </c>
      <c r="Q730" s="464">
        <v>1</v>
      </c>
      <c r="R730" s="464">
        <v>401</v>
      </c>
      <c r="S730" s="464">
        <v>1435</v>
      </c>
      <c r="T730" s="464">
        <v>0</v>
      </c>
      <c r="U730" s="464">
        <v>70</v>
      </c>
      <c r="V730" s="464">
        <v>255</v>
      </c>
      <c r="W730" s="433" t="s">
        <v>2826</v>
      </c>
      <c r="X730" s="433" t="s">
        <v>2827</v>
      </c>
      <c r="Y730" s="152">
        <v>2022.4</v>
      </c>
      <c r="Z730" s="468" t="s">
        <v>92</v>
      </c>
      <c r="AA730" s="137" t="s">
        <v>151</v>
      </c>
      <c r="AB730" s="137" t="s">
        <v>151</v>
      </c>
      <c r="AC730" s="151"/>
    </row>
    <row r="731" ht="36" hidden="1" spans="1:29">
      <c r="A731" s="366">
        <v>726</v>
      </c>
      <c r="B731" s="116" t="s">
        <v>2828</v>
      </c>
      <c r="C731" s="104" t="s">
        <v>2238</v>
      </c>
      <c r="D731" s="112" t="s">
        <v>2296</v>
      </c>
      <c r="E731" s="112" t="s">
        <v>2726</v>
      </c>
      <c r="F731" s="122" t="s">
        <v>85</v>
      </c>
      <c r="G731" s="124" t="s">
        <v>137</v>
      </c>
      <c r="H731" s="104" t="s">
        <v>1695</v>
      </c>
      <c r="I731" s="460" t="s">
        <v>88</v>
      </c>
      <c r="J731" s="124" t="s">
        <v>2829</v>
      </c>
      <c r="K731" s="185">
        <v>15</v>
      </c>
      <c r="L731" s="132">
        <v>15</v>
      </c>
      <c r="M731" s="461">
        <v>0</v>
      </c>
      <c r="N731" s="132">
        <v>15</v>
      </c>
      <c r="O731" s="461">
        <v>0</v>
      </c>
      <c r="P731" s="132">
        <v>0</v>
      </c>
      <c r="Q731" s="464">
        <v>1</v>
      </c>
      <c r="R731" s="464">
        <v>103</v>
      </c>
      <c r="S731" s="464">
        <v>418</v>
      </c>
      <c r="T731" s="464"/>
      <c r="U731" s="464">
        <v>33</v>
      </c>
      <c r="V731" s="464">
        <v>116</v>
      </c>
      <c r="W731" s="433" t="s">
        <v>1704</v>
      </c>
      <c r="X731" s="433" t="s">
        <v>2830</v>
      </c>
      <c r="Y731" s="152">
        <v>2022.4</v>
      </c>
      <c r="Z731" s="468" t="s">
        <v>92</v>
      </c>
      <c r="AA731" s="137" t="s">
        <v>137</v>
      </c>
      <c r="AB731" s="137" t="s">
        <v>137</v>
      </c>
      <c r="AC731" s="151"/>
    </row>
    <row r="732" ht="24" hidden="1" spans="1:29">
      <c r="A732" s="366">
        <v>727</v>
      </c>
      <c r="B732" s="116" t="s">
        <v>2831</v>
      </c>
      <c r="C732" s="104" t="s">
        <v>483</v>
      </c>
      <c r="D732" s="112" t="s">
        <v>484</v>
      </c>
      <c r="E732" s="113" t="s">
        <v>485</v>
      </c>
      <c r="F732" s="122" t="s">
        <v>85</v>
      </c>
      <c r="G732" s="124" t="s">
        <v>147</v>
      </c>
      <c r="H732" s="104" t="s">
        <v>2590</v>
      </c>
      <c r="I732" s="460" t="s">
        <v>88</v>
      </c>
      <c r="J732" s="106" t="s">
        <v>2832</v>
      </c>
      <c r="K732" s="185">
        <v>260</v>
      </c>
      <c r="L732" s="132">
        <v>260</v>
      </c>
      <c r="M732" s="461">
        <v>0</v>
      </c>
      <c r="N732" s="132">
        <v>260</v>
      </c>
      <c r="O732" s="461">
        <v>0</v>
      </c>
      <c r="P732" s="132">
        <v>0</v>
      </c>
      <c r="Q732" s="464">
        <v>1</v>
      </c>
      <c r="R732" s="464">
        <v>90</v>
      </c>
      <c r="S732" s="464">
        <v>340</v>
      </c>
      <c r="T732" s="464">
        <v>1</v>
      </c>
      <c r="U732" s="464">
        <v>12</v>
      </c>
      <c r="V732" s="464">
        <v>48</v>
      </c>
      <c r="W732" s="122" t="s">
        <v>1834</v>
      </c>
      <c r="X732" s="122" t="s">
        <v>2833</v>
      </c>
      <c r="Y732" s="152">
        <v>2022.4</v>
      </c>
      <c r="Z732" s="468" t="s">
        <v>92</v>
      </c>
      <c r="AA732" s="137" t="s">
        <v>147</v>
      </c>
      <c r="AB732" s="137" t="s">
        <v>147</v>
      </c>
      <c r="AC732" s="151"/>
    </row>
    <row r="733" ht="48" hidden="1" spans="1:29">
      <c r="A733" s="366">
        <v>728</v>
      </c>
      <c r="B733" s="116" t="s">
        <v>2834</v>
      </c>
      <c r="C733" s="104" t="s">
        <v>2238</v>
      </c>
      <c r="D733" s="112" t="s">
        <v>2296</v>
      </c>
      <c r="E733" s="112" t="s">
        <v>2726</v>
      </c>
      <c r="F733" s="122" t="s">
        <v>85</v>
      </c>
      <c r="G733" s="124" t="s">
        <v>116</v>
      </c>
      <c r="H733" s="104" t="s">
        <v>497</v>
      </c>
      <c r="I733" s="460" t="s">
        <v>88</v>
      </c>
      <c r="J733" s="115" t="s">
        <v>2835</v>
      </c>
      <c r="K733" s="185">
        <v>35</v>
      </c>
      <c r="L733" s="132">
        <v>35</v>
      </c>
      <c r="M733" s="461">
        <v>0</v>
      </c>
      <c r="N733" s="132">
        <v>35</v>
      </c>
      <c r="O733" s="461">
        <v>0</v>
      </c>
      <c r="P733" s="132">
        <v>0</v>
      </c>
      <c r="Q733" s="464">
        <v>1</v>
      </c>
      <c r="R733" s="464">
        <v>150</v>
      </c>
      <c r="S733" s="464">
        <v>482</v>
      </c>
      <c r="T733" s="464">
        <v>0</v>
      </c>
      <c r="U733" s="464">
        <v>51</v>
      </c>
      <c r="V733" s="464">
        <v>165</v>
      </c>
      <c r="W733" s="118" t="s">
        <v>2836</v>
      </c>
      <c r="X733" s="118" t="s">
        <v>2837</v>
      </c>
      <c r="Y733" s="152">
        <v>2022.4</v>
      </c>
      <c r="Z733" s="468" t="s">
        <v>92</v>
      </c>
      <c r="AA733" s="137" t="s">
        <v>116</v>
      </c>
      <c r="AB733" s="137" t="s">
        <v>116</v>
      </c>
      <c r="AC733" s="151"/>
    </row>
    <row r="734" ht="24" hidden="1" spans="1:29">
      <c r="A734" s="366">
        <v>729</v>
      </c>
      <c r="B734" s="116" t="s">
        <v>2838</v>
      </c>
      <c r="C734" s="104" t="s">
        <v>483</v>
      </c>
      <c r="D734" s="112" t="s">
        <v>484</v>
      </c>
      <c r="E734" s="113" t="s">
        <v>485</v>
      </c>
      <c r="F734" s="122" t="s">
        <v>85</v>
      </c>
      <c r="G734" s="124" t="s">
        <v>140</v>
      </c>
      <c r="H734" s="104" t="s">
        <v>2126</v>
      </c>
      <c r="I734" s="460" t="s">
        <v>88</v>
      </c>
      <c r="J734" s="115" t="s">
        <v>2839</v>
      </c>
      <c r="K734" s="185">
        <v>120</v>
      </c>
      <c r="L734" s="132">
        <v>120</v>
      </c>
      <c r="M734" s="461">
        <v>0</v>
      </c>
      <c r="N734" s="132">
        <v>120</v>
      </c>
      <c r="O734" s="461">
        <v>0</v>
      </c>
      <c r="P734" s="132">
        <v>0</v>
      </c>
      <c r="Q734" s="464">
        <v>1</v>
      </c>
      <c r="R734" s="464">
        <v>65</v>
      </c>
      <c r="S734" s="464">
        <v>236</v>
      </c>
      <c r="T734" s="464">
        <v>1</v>
      </c>
      <c r="U734" s="464">
        <v>2</v>
      </c>
      <c r="V734" s="464">
        <v>10</v>
      </c>
      <c r="W734" s="104" t="s">
        <v>2840</v>
      </c>
      <c r="X734" s="104" t="s">
        <v>2840</v>
      </c>
      <c r="Y734" s="152">
        <v>2022.4</v>
      </c>
      <c r="Z734" s="468" t="s">
        <v>92</v>
      </c>
      <c r="AA734" s="137" t="s">
        <v>140</v>
      </c>
      <c r="AB734" s="137" t="s">
        <v>140</v>
      </c>
      <c r="AC734" s="151"/>
    </row>
    <row r="735" ht="36" hidden="1" spans="1:29">
      <c r="A735" s="366">
        <v>730</v>
      </c>
      <c r="B735" s="116" t="s">
        <v>2841</v>
      </c>
      <c r="C735" s="104" t="s">
        <v>483</v>
      </c>
      <c r="D735" s="112" t="s">
        <v>484</v>
      </c>
      <c r="E735" s="113" t="s">
        <v>485</v>
      </c>
      <c r="F735" s="122" t="s">
        <v>85</v>
      </c>
      <c r="G735" s="124" t="s">
        <v>140</v>
      </c>
      <c r="H735" s="104" t="s">
        <v>2154</v>
      </c>
      <c r="I735" s="460" t="s">
        <v>88</v>
      </c>
      <c r="J735" s="115" t="s">
        <v>2842</v>
      </c>
      <c r="K735" s="185">
        <v>129</v>
      </c>
      <c r="L735" s="132">
        <v>129</v>
      </c>
      <c r="M735" s="461">
        <v>0</v>
      </c>
      <c r="N735" s="132">
        <v>129</v>
      </c>
      <c r="O735" s="461">
        <v>0</v>
      </c>
      <c r="P735" s="132">
        <v>0</v>
      </c>
      <c r="Q735" s="464">
        <v>1</v>
      </c>
      <c r="R735" s="464" t="s">
        <v>2843</v>
      </c>
      <c r="S735" s="464" t="s">
        <v>2844</v>
      </c>
      <c r="T735" s="464">
        <v>1</v>
      </c>
      <c r="U735" s="464">
        <v>74</v>
      </c>
      <c r="V735" s="464">
        <v>266</v>
      </c>
      <c r="W735" s="114" t="s">
        <v>2845</v>
      </c>
      <c r="X735" s="114" t="s">
        <v>2846</v>
      </c>
      <c r="Y735" s="152">
        <v>2022.4</v>
      </c>
      <c r="Z735" s="468" t="s">
        <v>92</v>
      </c>
      <c r="AA735" s="137" t="s">
        <v>140</v>
      </c>
      <c r="AB735" s="137" t="s">
        <v>140</v>
      </c>
      <c r="AC735" s="151"/>
    </row>
    <row r="736" ht="24" hidden="1" spans="1:29">
      <c r="A736" s="366">
        <v>731</v>
      </c>
      <c r="B736" s="116" t="s">
        <v>2847</v>
      </c>
      <c r="C736" s="104" t="s">
        <v>483</v>
      </c>
      <c r="D736" s="112" t="s">
        <v>484</v>
      </c>
      <c r="E736" s="113" t="s">
        <v>485</v>
      </c>
      <c r="F736" s="122" t="s">
        <v>85</v>
      </c>
      <c r="G736" s="124" t="s">
        <v>147</v>
      </c>
      <c r="H736" s="104" t="s">
        <v>1278</v>
      </c>
      <c r="I736" s="460" t="s">
        <v>88</v>
      </c>
      <c r="J736" s="106" t="s">
        <v>2848</v>
      </c>
      <c r="K736" s="185">
        <v>36</v>
      </c>
      <c r="L736" s="132">
        <v>36</v>
      </c>
      <c r="M736" s="461">
        <v>0</v>
      </c>
      <c r="N736" s="132">
        <v>36</v>
      </c>
      <c r="O736" s="461">
        <v>0</v>
      </c>
      <c r="P736" s="132">
        <v>0</v>
      </c>
      <c r="Q736" s="464">
        <v>1</v>
      </c>
      <c r="R736" s="464">
        <v>394</v>
      </c>
      <c r="S736" s="464">
        <v>890</v>
      </c>
      <c r="T736" s="464">
        <v>1</v>
      </c>
      <c r="U736" s="464">
        <v>94</v>
      </c>
      <c r="V736" s="464">
        <v>345</v>
      </c>
      <c r="W736" s="122" t="s">
        <v>1834</v>
      </c>
      <c r="X736" s="122" t="s">
        <v>2849</v>
      </c>
      <c r="Y736" s="152">
        <v>2022.4</v>
      </c>
      <c r="Z736" s="468" t="s">
        <v>92</v>
      </c>
      <c r="AA736" s="137" t="s">
        <v>147</v>
      </c>
      <c r="AB736" s="137" t="s">
        <v>147</v>
      </c>
      <c r="AC736" s="151"/>
    </row>
    <row r="737" ht="24" hidden="1" spans="1:29">
      <c r="A737" s="366">
        <v>732</v>
      </c>
      <c r="B737" s="116" t="s">
        <v>2825</v>
      </c>
      <c r="C737" s="104" t="s">
        <v>483</v>
      </c>
      <c r="D737" s="112" t="s">
        <v>484</v>
      </c>
      <c r="E737" s="113" t="s">
        <v>485</v>
      </c>
      <c r="F737" s="122" t="s">
        <v>85</v>
      </c>
      <c r="G737" s="124" t="s">
        <v>2263</v>
      </c>
      <c r="H737" s="104" t="s">
        <v>2211</v>
      </c>
      <c r="I737" s="460" t="s">
        <v>88</v>
      </c>
      <c r="J737" s="115" t="s">
        <v>2825</v>
      </c>
      <c r="K737" s="185">
        <v>80</v>
      </c>
      <c r="L737" s="132">
        <v>80</v>
      </c>
      <c r="M737" s="461">
        <v>0</v>
      </c>
      <c r="N737" s="132">
        <v>80</v>
      </c>
      <c r="O737" s="461">
        <v>0</v>
      </c>
      <c r="P737" s="132">
        <v>0</v>
      </c>
      <c r="Q737" s="464">
        <v>1</v>
      </c>
      <c r="R737" s="464">
        <v>401</v>
      </c>
      <c r="S737" s="464">
        <v>1435</v>
      </c>
      <c r="T737" s="464">
        <v>0</v>
      </c>
      <c r="U737" s="464">
        <v>70</v>
      </c>
      <c r="V737" s="464">
        <v>255</v>
      </c>
      <c r="W737" s="118" t="s">
        <v>2826</v>
      </c>
      <c r="X737" s="118" t="s">
        <v>2827</v>
      </c>
      <c r="Y737" s="152">
        <v>2022.4</v>
      </c>
      <c r="Z737" s="468" t="s">
        <v>92</v>
      </c>
      <c r="AA737" s="137" t="s">
        <v>2263</v>
      </c>
      <c r="AB737" s="137" t="s">
        <v>2263</v>
      </c>
      <c r="AC737" s="151"/>
    </row>
    <row r="738" ht="36" hidden="1" spans="1:29">
      <c r="A738" s="366">
        <v>733</v>
      </c>
      <c r="B738" s="116" t="s">
        <v>2850</v>
      </c>
      <c r="C738" s="104" t="s">
        <v>483</v>
      </c>
      <c r="D738" s="112" t="s">
        <v>484</v>
      </c>
      <c r="E738" s="113" t="s">
        <v>485</v>
      </c>
      <c r="F738" s="122" t="s">
        <v>85</v>
      </c>
      <c r="G738" s="124" t="s">
        <v>100</v>
      </c>
      <c r="H738" s="104" t="s">
        <v>494</v>
      </c>
      <c r="I738" s="460" t="s">
        <v>88</v>
      </c>
      <c r="J738" s="35" t="s">
        <v>2850</v>
      </c>
      <c r="K738" s="185">
        <v>90</v>
      </c>
      <c r="L738" s="132">
        <v>90</v>
      </c>
      <c r="M738" s="461">
        <v>0</v>
      </c>
      <c r="N738" s="132">
        <v>90</v>
      </c>
      <c r="O738" s="461">
        <v>0</v>
      </c>
      <c r="P738" s="132">
        <v>0</v>
      </c>
      <c r="Q738" s="464">
        <v>1</v>
      </c>
      <c r="R738" s="464">
        <v>718</v>
      </c>
      <c r="S738" s="464">
        <v>3321</v>
      </c>
      <c r="T738" s="464">
        <v>1</v>
      </c>
      <c r="U738" s="464">
        <v>122</v>
      </c>
      <c r="V738" s="464">
        <v>422</v>
      </c>
      <c r="W738" s="386" t="s">
        <v>2851</v>
      </c>
      <c r="X738" s="386" t="s">
        <v>2388</v>
      </c>
      <c r="Y738" s="152">
        <v>2022.4</v>
      </c>
      <c r="Z738" s="468" t="s">
        <v>92</v>
      </c>
      <c r="AA738" s="137" t="s">
        <v>100</v>
      </c>
      <c r="AB738" s="137" t="s">
        <v>100</v>
      </c>
      <c r="AC738" s="151"/>
    </row>
    <row r="739" ht="60" hidden="1" spans="1:29">
      <c r="A739" s="366">
        <v>734</v>
      </c>
      <c r="B739" s="116" t="s">
        <v>2852</v>
      </c>
      <c r="C739" s="104" t="s">
        <v>483</v>
      </c>
      <c r="D739" s="112" t="s">
        <v>484</v>
      </c>
      <c r="E739" s="113" t="s">
        <v>485</v>
      </c>
      <c r="F739" s="122" t="s">
        <v>85</v>
      </c>
      <c r="G739" s="124" t="s">
        <v>104</v>
      </c>
      <c r="H739" s="104" t="s">
        <v>2004</v>
      </c>
      <c r="I739" s="460" t="s">
        <v>88</v>
      </c>
      <c r="J739" s="115" t="s">
        <v>2031</v>
      </c>
      <c r="K739" s="185">
        <v>80</v>
      </c>
      <c r="L739" s="132">
        <v>80</v>
      </c>
      <c r="M739" s="461">
        <v>0</v>
      </c>
      <c r="N739" s="132">
        <v>80</v>
      </c>
      <c r="O739" s="461">
        <v>0</v>
      </c>
      <c r="P739" s="132">
        <v>0</v>
      </c>
      <c r="Q739" s="464">
        <v>1</v>
      </c>
      <c r="R739" s="464">
        <v>578</v>
      </c>
      <c r="S739" s="464">
        <v>2115</v>
      </c>
      <c r="T739" s="464">
        <v>1</v>
      </c>
      <c r="U739" s="464">
        <v>70</v>
      </c>
      <c r="V739" s="464">
        <v>271</v>
      </c>
      <c r="W739" s="118" t="s">
        <v>1468</v>
      </c>
      <c r="X739" s="118" t="s">
        <v>2016</v>
      </c>
      <c r="Y739" s="152">
        <v>2022.4</v>
      </c>
      <c r="Z739" s="468" t="s">
        <v>92</v>
      </c>
      <c r="AA739" s="137" t="s">
        <v>104</v>
      </c>
      <c r="AB739" s="5" t="s">
        <v>2004</v>
      </c>
      <c r="AC739" s="151"/>
    </row>
    <row r="740" ht="36" hidden="1" spans="1:29">
      <c r="A740" s="366">
        <v>735</v>
      </c>
      <c r="B740" s="116" t="s">
        <v>2853</v>
      </c>
      <c r="C740" s="104" t="s">
        <v>2238</v>
      </c>
      <c r="D740" s="112" t="s">
        <v>2296</v>
      </c>
      <c r="E740" s="112" t="s">
        <v>2726</v>
      </c>
      <c r="F740" s="122" t="s">
        <v>85</v>
      </c>
      <c r="G740" s="124" t="s">
        <v>125</v>
      </c>
      <c r="H740" s="104" t="s">
        <v>2854</v>
      </c>
      <c r="I740" s="460" t="s">
        <v>88</v>
      </c>
      <c r="J740" s="106" t="s">
        <v>2855</v>
      </c>
      <c r="K740" s="185">
        <v>60</v>
      </c>
      <c r="L740" s="132">
        <v>60</v>
      </c>
      <c r="M740" s="461">
        <v>0</v>
      </c>
      <c r="N740" s="132">
        <v>60</v>
      </c>
      <c r="O740" s="461">
        <v>0</v>
      </c>
      <c r="P740" s="132">
        <v>0</v>
      </c>
      <c r="Q740" s="464">
        <v>1</v>
      </c>
      <c r="R740" s="464">
        <v>541</v>
      </c>
      <c r="S740" s="464">
        <v>1639</v>
      </c>
      <c r="T740" s="464">
        <v>0</v>
      </c>
      <c r="U740" s="464">
        <v>98</v>
      </c>
      <c r="V740" s="464">
        <v>329</v>
      </c>
      <c r="W740" s="174" t="s">
        <v>1483</v>
      </c>
      <c r="X740" s="171" t="s">
        <v>2856</v>
      </c>
      <c r="Y740" s="152">
        <v>2022.4</v>
      </c>
      <c r="Z740" s="468" t="s">
        <v>92</v>
      </c>
      <c r="AA740" s="137" t="s">
        <v>125</v>
      </c>
      <c r="AB740" s="137" t="s">
        <v>125</v>
      </c>
      <c r="AC740" s="151"/>
    </row>
    <row r="741" ht="24" hidden="1" spans="1:29">
      <c r="A741" s="366">
        <v>736</v>
      </c>
      <c r="B741" s="116" t="s">
        <v>2857</v>
      </c>
      <c r="C741" s="104" t="s">
        <v>483</v>
      </c>
      <c r="D741" s="112" t="s">
        <v>484</v>
      </c>
      <c r="E741" s="113" t="s">
        <v>485</v>
      </c>
      <c r="F741" s="122" t="s">
        <v>85</v>
      </c>
      <c r="G741" s="124" t="s">
        <v>95</v>
      </c>
      <c r="H741" s="104" t="s">
        <v>2858</v>
      </c>
      <c r="I741" s="460" t="s">
        <v>88</v>
      </c>
      <c r="J741" s="115" t="s">
        <v>2859</v>
      </c>
      <c r="K741" s="185">
        <v>18</v>
      </c>
      <c r="L741" s="132">
        <v>18</v>
      </c>
      <c r="M741" s="461">
        <v>0</v>
      </c>
      <c r="N741" s="132">
        <v>18</v>
      </c>
      <c r="O741" s="461">
        <v>0</v>
      </c>
      <c r="P741" s="132">
        <v>0</v>
      </c>
      <c r="Q741" s="464">
        <v>1</v>
      </c>
      <c r="R741" s="464">
        <v>62</v>
      </c>
      <c r="S741" s="464">
        <v>236</v>
      </c>
      <c r="T741" s="464">
        <v>0</v>
      </c>
      <c r="U741" s="464">
        <v>21</v>
      </c>
      <c r="V741" s="464">
        <v>107</v>
      </c>
      <c r="W741" s="118" t="s">
        <v>2860</v>
      </c>
      <c r="X741" s="118" t="s">
        <v>2861</v>
      </c>
      <c r="Y741" s="152">
        <v>2022.4</v>
      </c>
      <c r="Z741" s="468" t="s">
        <v>92</v>
      </c>
      <c r="AA741" s="137" t="s">
        <v>95</v>
      </c>
      <c r="AB741" s="137" t="s">
        <v>95</v>
      </c>
      <c r="AC741" s="151"/>
    </row>
    <row r="742" ht="60" hidden="1" spans="1:29">
      <c r="A742" s="366">
        <v>737</v>
      </c>
      <c r="B742" s="116" t="s">
        <v>2862</v>
      </c>
      <c r="C742" s="104" t="s">
        <v>483</v>
      </c>
      <c r="D742" s="112" t="s">
        <v>484</v>
      </c>
      <c r="E742" s="112" t="s">
        <v>2370</v>
      </c>
      <c r="F742" s="122" t="s">
        <v>85</v>
      </c>
      <c r="G742" s="124" t="s">
        <v>144</v>
      </c>
      <c r="H742" s="104" t="s">
        <v>533</v>
      </c>
      <c r="I742" s="460" t="s">
        <v>88</v>
      </c>
      <c r="J742" s="115" t="s">
        <v>2862</v>
      </c>
      <c r="K742" s="185">
        <v>34.7</v>
      </c>
      <c r="L742" s="132">
        <v>34.7</v>
      </c>
      <c r="M742" s="461">
        <v>0</v>
      </c>
      <c r="N742" s="132">
        <v>34.7</v>
      </c>
      <c r="O742" s="461">
        <v>0</v>
      </c>
      <c r="P742" s="132">
        <v>0</v>
      </c>
      <c r="Q742" s="464">
        <v>1</v>
      </c>
      <c r="R742" s="464">
        <v>325</v>
      </c>
      <c r="S742" s="464">
        <v>1300</v>
      </c>
      <c r="T742" s="464">
        <v>0</v>
      </c>
      <c r="U742" s="464">
        <v>35</v>
      </c>
      <c r="V742" s="464">
        <v>140</v>
      </c>
      <c r="W742" s="380" t="s">
        <v>1043</v>
      </c>
      <c r="X742" s="380" t="s">
        <v>1044</v>
      </c>
      <c r="Y742" s="152">
        <v>2022.4</v>
      </c>
      <c r="Z742" s="468" t="s">
        <v>92</v>
      </c>
      <c r="AA742" s="137" t="s">
        <v>144</v>
      </c>
      <c r="AB742" s="137" t="s">
        <v>144</v>
      </c>
      <c r="AC742" s="151"/>
    </row>
    <row r="743" ht="24" hidden="1" spans="1:29">
      <c r="A743" s="366">
        <v>738</v>
      </c>
      <c r="B743" s="116" t="s">
        <v>2863</v>
      </c>
      <c r="C743" s="104" t="s">
        <v>483</v>
      </c>
      <c r="D743" s="112" t="s">
        <v>484</v>
      </c>
      <c r="E743" s="113" t="s">
        <v>485</v>
      </c>
      <c r="F743" s="122" t="s">
        <v>85</v>
      </c>
      <c r="G743" s="124" t="s">
        <v>116</v>
      </c>
      <c r="H743" s="104" t="s">
        <v>506</v>
      </c>
      <c r="I743" s="460" t="s">
        <v>88</v>
      </c>
      <c r="J743" s="115" t="s">
        <v>2864</v>
      </c>
      <c r="K743" s="185">
        <v>26</v>
      </c>
      <c r="L743" s="132">
        <v>26</v>
      </c>
      <c r="M743" s="461">
        <v>0</v>
      </c>
      <c r="N743" s="132">
        <v>26</v>
      </c>
      <c r="O743" s="461">
        <v>0</v>
      </c>
      <c r="P743" s="132">
        <v>0</v>
      </c>
      <c r="Q743" s="464">
        <v>1</v>
      </c>
      <c r="R743" s="464">
        <v>649</v>
      </c>
      <c r="S743" s="464">
        <v>2149</v>
      </c>
      <c r="T743" s="464">
        <v>1</v>
      </c>
      <c r="U743" s="464">
        <v>88</v>
      </c>
      <c r="V743" s="464">
        <v>326</v>
      </c>
      <c r="W743" s="118" t="s">
        <v>2865</v>
      </c>
      <c r="X743" s="118" t="s">
        <v>2866</v>
      </c>
      <c r="Y743" s="152">
        <v>2022.4</v>
      </c>
      <c r="Z743" s="468" t="s">
        <v>92</v>
      </c>
      <c r="AA743" s="137" t="s">
        <v>116</v>
      </c>
      <c r="AB743" s="137" t="s">
        <v>116</v>
      </c>
      <c r="AC743" s="151"/>
    </row>
    <row r="744" ht="36" hidden="1" spans="1:29">
      <c r="A744" s="366">
        <v>739</v>
      </c>
      <c r="B744" s="116" t="s">
        <v>2867</v>
      </c>
      <c r="C744" s="104" t="s">
        <v>2238</v>
      </c>
      <c r="D744" s="112" t="s">
        <v>2296</v>
      </c>
      <c r="E744" s="112" t="s">
        <v>2726</v>
      </c>
      <c r="F744" s="122" t="s">
        <v>85</v>
      </c>
      <c r="G744" s="124" t="s">
        <v>116</v>
      </c>
      <c r="H744" s="104" t="s">
        <v>506</v>
      </c>
      <c r="I744" s="460" t="s">
        <v>88</v>
      </c>
      <c r="J744" s="115" t="s">
        <v>2868</v>
      </c>
      <c r="K744" s="185">
        <v>35</v>
      </c>
      <c r="L744" s="132">
        <v>35</v>
      </c>
      <c r="M744" s="461">
        <v>0</v>
      </c>
      <c r="N744" s="132">
        <v>35</v>
      </c>
      <c r="O744" s="461">
        <v>0</v>
      </c>
      <c r="P744" s="132">
        <v>0</v>
      </c>
      <c r="Q744" s="464">
        <v>1</v>
      </c>
      <c r="R744" s="464">
        <v>102</v>
      </c>
      <c r="S744" s="464">
        <v>378</v>
      </c>
      <c r="T744" s="464">
        <v>1</v>
      </c>
      <c r="U744" s="464">
        <v>102</v>
      </c>
      <c r="V744" s="464">
        <v>378</v>
      </c>
      <c r="W744" s="118" t="s">
        <v>2869</v>
      </c>
      <c r="X744" s="118" t="s">
        <v>2870</v>
      </c>
      <c r="Y744" s="152">
        <v>2022.4</v>
      </c>
      <c r="Z744" s="468" t="s">
        <v>92</v>
      </c>
      <c r="AA744" s="137" t="s">
        <v>116</v>
      </c>
      <c r="AB744" s="137" t="s">
        <v>116</v>
      </c>
      <c r="AC744" s="151"/>
    </row>
    <row r="745" ht="36" hidden="1" spans="1:29">
      <c r="A745" s="366">
        <v>740</v>
      </c>
      <c r="B745" s="116" t="s">
        <v>2871</v>
      </c>
      <c r="C745" s="104" t="s">
        <v>483</v>
      </c>
      <c r="D745" s="112" t="s">
        <v>484</v>
      </c>
      <c r="E745" s="113" t="s">
        <v>485</v>
      </c>
      <c r="F745" s="122" t="s">
        <v>85</v>
      </c>
      <c r="G745" s="124" t="s">
        <v>116</v>
      </c>
      <c r="H745" s="104" t="s">
        <v>506</v>
      </c>
      <c r="I745" s="460" t="s">
        <v>88</v>
      </c>
      <c r="J745" s="115" t="s">
        <v>2872</v>
      </c>
      <c r="K745" s="185">
        <v>60</v>
      </c>
      <c r="L745" s="132">
        <v>60</v>
      </c>
      <c r="M745" s="461">
        <v>0</v>
      </c>
      <c r="N745" s="132">
        <v>60</v>
      </c>
      <c r="O745" s="461">
        <v>0</v>
      </c>
      <c r="P745" s="132">
        <v>0</v>
      </c>
      <c r="Q745" s="464">
        <v>1</v>
      </c>
      <c r="R745" s="464">
        <v>649</v>
      </c>
      <c r="S745" s="464">
        <v>2149</v>
      </c>
      <c r="T745" s="464">
        <v>1</v>
      </c>
      <c r="U745" s="464">
        <v>167</v>
      </c>
      <c r="V745" s="464">
        <v>585</v>
      </c>
      <c r="W745" s="118" t="s">
        <v>2873</v>
      </c>
      <c r="X745" s="118" t="s">
        <v>2874</v>
      </c>
      <c r="Y745" s="152">
        <v>2022.4</v>
      </c>
      <c r="Z745" s="468" t="s">
        <v>92</v>
      </c>
      <c r="AA745" s="137" t="s">
        <v>116</v>
      </c>
      <c r="AB745" s="137" t="s">
        <v>116</v>
      </c>
      <c r="AC745" s="151"/>
    </row>
    <row r="746" ht="24" hidden="1" spans="1:29">
      <c r="A746" s="366">
        <v>741</v>
      </c>
      <c r="B746" s="473" t="s">
        <v>2875</v>
      </c>
      <c r="C746" s="104" t="s">
        <v>483</v>
      </c>
      <c r="D746" s="112" t="s">
        <v>484</v>
      </c>
      <c r="E746" s="113" t="s">
        <v>485</v>
      </c>
      <c r="F746" s="122" t="s">
        <v>85</v>
      </c>
      <c r="G746" s="124" t="s">
        <v>104</v>
      </c>
      <c r="H746" s="104" t="s">
        <v>665</v>
      </c>
      <c r="I746" s="460" t="s">
        <v>88</v>
      </c>
      <c r="J746" s="115" t="s">
        <v>2876</v>
      </c>
      <c r="K746" s="185">
        <v>15</v>
      </c>
      <c r="L746" s="132">
        <v>15</v>
      </c>
      <c r="M746" s="461">
        <v>0</v>
      </c>
      <c r="N746" s="132">
        <v>15</v>
      </c>
      <c r="O746" s="461">
        <v>0</v>
      </c>
      <c r="P746" s="132">
        <v>0</v>
      </c>
      <c r="Q746" s="464">
        <v>1</v>
      </c>
      <c r="R746" s="464">
        <v>436</v>
      </c>
      <c r="S746" s="464">
        <v>1739</v>
      </c>
      <c r="T746" s="464">
        <v>1</v>
      </c>
      <c r="U746" s="464">
        <v>104</v>
      </c>
      <c r="V746" s="464">
        <v>446</v>
      </c>
      <c r="W746" s="118" t="s">
        <v>1468</v>
      </c>
      <c r="X746" s="118" t="s">
        <v>2016</v>
      </c>
      <c r="Y746" s="152">
        <v>2022.4</v>
      </c>
      <c r="Z746" s="468" t="s">
        <v>92</v>
      </c>
      <c r="AA746" s="137" t="s">
        <v>104</v>
      </c>
      <c r="AB746" s="5" t="s">
        <v>665</v>
      </c>
      <c r="AC746" s="151"/>
    </row>
    <row r="747" ht="24" hidden="1" spans="1:29">
      <c r="A747" s="366">
        <v>742</v>
      </c>
      <c r="B747" s="434" t="s">
        <v>2877</v>
      </c>
      <c r="C747" s="474" t="s">
        <v>483</v>
      </c>
      <c r="D747" s="112" t="s">
        <v>484</v>
      </c>
      <c r="E747" s="113" t="s">
        <v>485</v>
      </c>
      <c r="F747" s="122" t="s">
        <v>85</v>
      </c>
      <c r="G747" s="124" t="s">
        <v>144</v>
      </c>
      <c r="H747" s="104" t="s">
        <v>2878</v>
      </c>
      <c r="I747" s="460" t="s">
        <v>88</v>
      </c>
      <c r="J747" s="35" t="s">
        <v>2877</v>
      </c>
      <c r="K747" s="185">
        <v>15</v>
      </c>
      <c r="L747" s="132">
        <v>15</v>
      </c>
      <c r="M747" s="461">
        <v>0</v>
      </c>
      <c r="N747" s="132">
        <v>15</v>
      </c>
      <c r="O747" s="461">
        <v>0</v>
      </c>
      <c r="P747" s="132">
        <v>0</v>
      </c>
      <c r="Q747" s="464">
        <v>1</v>
      </c>
      <c r="R747" s="464">
        <v>325</v>
      </c>
      <c r="S747" s="464">
        <v>1300</v>
      </c>
      <c r="T747" s="464">
        <v>0</v>
      </c>
      <c r="U747" s="464">
        <v>35</v>
      </c>
      <c r="V747" s="464">
        <v>140</v>
      </c>
      <c r="W747" s="118"/>
      <c r="X747" s="118"/>
      <c r="Y747" s="152">
        <v>2022.4</v>
      </c>
      <c r="Z747" s="468" t="s">
        <v>92</v>
      </c>
      <c r="AA747" s="137" t="s">
        <v>144</v>
      </c>
      <c r="AB747" s="5" t="s">
        <v>2878</v>
      </c>
      <c r="AC747" s="151"/>
    </row>
    <row r="748" ht="24" hidden="1" spans="1:29">
      <c r="A748" s="366">
        <v>743</v>
      </c>
      <c r="B748" s="434" t="s">
        <v>2879</v>
      </c>
      <c r="C748" s="475" t="s">
        <v>483</v>
      </c>
      <c r="D748" s="476" t="s">
        <v>484</v>
      </c>
      <c r="E748" s="113" t="s">
        <v>485</v>
      </c>
      <c r="F748" s="122" t="s">
        <v>85</v>
      </c>
      <c r="G748" s="124" t="s">
        <v>129</v>
      </c>
      <c r="H748" s="104" t="s">
        <v>2880</v>
      </c>
      <c r="I748" s="460" t="s">
        <v>88</v>
      </c>
      <c r="J748" s="433" t="s">
        <v>2881</v>
      </c>
      <c r="K748" s="185">
        <v>66</v>
      </c>
      <c r="L748" s="132">
        <v>66</v>
      </c>
      <c r="M748" s="461">
        <v>0</v>
      </c>
      <c r="N748" s="132">
        <v>66</v>
      </c>
      <c r="O748" s="461">
        <v>0</v>
      </c>
      <c r="P748" s="132">
        <v>0</v>
      </c>
      <c r="Q748" s="464">
        <v>2</v>
      </c>
      <c r="R748" s="464">
        <v>345</v>
      </c>
      <c r="S748" s="464">
        <v>1210</v>
      </c>
      <c r="T748" s="464">
        <v>0</v>
      </c>
      <c r="U748" s="464">
        <v>115</v>
      </c>
      <c r="V748" s="464">
        <v>342</v>
      </c>
      <c r="W748" s="118" t="s">
        <v>1319</v>
      </c>
      <c r="X748" s="118" t="s">
        <v>2882</v>
      </c>
      <c r="Y748" s="152">
        <v>2022.4</v>
      </c>
      <c r="Z748" s="468" t="s">
        <v>92</v>
      </c>
      <c r="AA748" s="137" t="s">
        <v>129</v>
      </c>
      <c r="AB748" s="137" t="s">
        <v>129</v>
      </c>
      <c r="AC748" s="151"/>
    </row>
    <row r="749" ht="24" hidden="1" spans="1:29">
      <c r="A749" s="366">
        <v>744</v>
      </c>
      <c r="B749" s="477" t="s">
        <v>2883</v>
      </c>
      <c r="C749" s="124" t="s">
        <v>2708</v>
      </c>
      <c r="D749" s="112" t="s">
        <v>2709</v>
      </c>
      <c r="E749" s="112" t="s">
        <v>2709</v>
      </c>
      <c r="F749" s="122" t="s">
        <v>85</v>
      </c>
      <c r="G749" s="104" t="s">
        <v>2715</v>
      </c>
      <c r="H749" s="104"/>
      <c r="I749" s="460"/>
      <c r="J749" s="137" t="s">
        <v>2884</v>
      </c>
      <c r="K749" s="185">
        <v>40</v>
      </c>
      <c r="L749" s="157">
        <v>40</v>
      </c>
      <c r="M749" s="461">
        <v>0</v>
      </c>
      <c r="N749" s="157">
        <v>40</v>
      </c>
      <c r="O749" s="461">
        <v>0</v>
      </c>
      <c r="P749" s="157">
        <v>0</v>
      </c>
      <c r="Q749" s="464">
        <v>0</v>
      </c>
      <c r="R749" s="464">
        <v>40</v>
      </c>
      <c r="S749" s="464">
        <v>196</v>
      </c>
      <c r="T749" s="464">
        <v>0</v>
      </c>
      <c r="U749" s="464">
        <v>40</v>
      </c>
      <c r="V749" s="464">
        <v>196</v>
      </c>
      <c r="W749" s="380" t="s">
        <v>2884</v>
      </c>
      <c r="X749" s="380" t="s">
        <v>2884</v>
      </c>
      <c r="Y749" s="151"/>
      <c r="Z749" s="151"/>
      <c r="AA749" s="145" t="s">
        <v>208</v>
      </c>
      <c r="AB749" s="145" t="s">
        <v>208</v>
      </c>
      <c r="AC749" s="151"/>
    </row>
    <row r="750" ht="24" hidden="1" spans="1:29">
      <c r="A750" s="366">
        <v>745</v>
      </c>
      <c r="B750" s="478" t="s">
        <v>2885</v>
      </c>
      <c r="C750" s="104" t="s">
        <v>483</v>
      </c>
      <c r="D750" s="112" t="s">
        <v>484</v>
      </c>
      <c r="E750" s="113" t="s">
        <v>485</v>
      </c>
      <c r="F750" s="122" t="s">
        <v>85</v>
      </c>
      <c r="G750" s="479" t="s">
        <v>125</v>
      </c>
      <c r="H750" s="152" t="s">
        <v>1416</v>
      </c>
      <c r="I750" s="460" t="s">
        <v>88</v>
      </c>
      <c r="J750" s="486" t="s">
        <v>2886</v>
      </c>
      <c r="K750" s="185">
        <v>10</v>
      </c>
      <c r="L750" s="158">
        <v>10</v>
      </c>
      <c r="M750" s="461">
        <v>0</v>
      </c>
      <c r="N750" s="158">
        <v>10</v>
      </c>
      <c r="O750" s="461">
        <v>0</v>
      </c>
      <c r="P750" s="158">
        <v>0</v>
      </c>
      <c r="Q750" s="490">
        <v>1</v>
      </c>
      <c r="R750" s="490">
        <v>312</v>
      </c>
      <c r="S750" s="490">
        <v>1320</v>
      </c>
      <c r="T750" s="490">
        <v>0</v>
      </c>
      <c r="U750" s="490">
        <v>41</v>
      </c>
      <c r="V750" s="490">
        <v>172</v>
      </c>
      <c r="W750" s="171" t="s">
        <v>2887</v>
      </c>
      <c r="X750" s="171" t="s">
        <v>2888</v>
      </c>
      <c r="Y750" s="152">
        <v>2022.4</v>
      </c>
      <c r="Z750" s="468" t="s">
        <v>92</v>
      </c>
      <c r="AA750" s="146" t="s">
        <v>125</v>
      </c>
      <c r="AB750" s="146" t="s">
        <v>125</v>
      </c>
      <c r="AC750" s="151"/>
    </row>
    <row r="751" ht="36" hidden="1" spans="1:29">
      <c r="A751" s="366">
        <v>746</v>
      </c>
      <c r="B751" s="478" t="s">
        <v>2889</v>
      </c>
      <c r="C751" s="104" t="s">
        <v>483</v>
      </c>
      <c r="D751" s="112" t="s">
        <v>484</v>
      </c>
      <c r="E751" s="113" t="s">
        <v>485</v>
      </c>
      <c r="F751" s="122" t="s">
        <v>85</v>
      </c>
      <c r="G751" s="479" t="s">
        <v>108</v>
      </c>
      <c r="H751" s="152" t="s">
        <v>514</v>
      </c>
      <c r="I751" s="460" t="s">
        <v>88</v>
      </c>
      <c r="J751" s="487" t="s">
        <v>2890</v>
      </c>
      <c r="K751" s="185">
        <v>5</v>
      </c>
      <c r="L751" s="158">
        <v>5</v>
      </c>
      <c r="M751" s="461">
        <v>0</v>
      </c>
      <c r="N751" s="158">
        <v>5</v>
      </c>
      <c r="O751" s="461">
        <v>0</v>
      </c>
      <c r="P751" s="158">
        <v>0</v>
      </c>
      <c r="Q751" s="490">
        <v>1</v>
      </c>
      <c r="R751" s="490">
        <v>523</v>
      </c>
      <c r="S751" s="490">
        <v>1852</v>
      </c>
      <c r="T751" s="490">
        <v>0</v>
      </c>
      <c r="U751" s="490">
        <v>51</v>
      </c>
      <c r="V751" s="490">
        <v>165</v>
      </c>
      <c r="W751" s="118" t="s">
        <v>516</v>
      </c>
      <c r="X751" s="118" t="s">
        <v>516</v>
      </c>
      <c r="Y751" s="152">
        <v>2022.4</v>
      </c>
      <c r="Z751" s="468" t="s">
        <v>92</v>
      </c>
      <c r="AA751" s="146" t="s">
        <v>108</v>
      </c>
      <c r="AB751" s="146" t="s">
        <v>108</v>
      </c>
      <c r="AC751" s="151"/>
    </row>
    <row r="752" ht="36" hidden="1" spans="1:29">
      <c r="A752" s="366">
        <v>747</v>
      </c>
      <c r="B752" s="150" t="s">
        <v>2891</v>
      </c>
      <c r="C752" s="104" t="s">
        <v>483</v>
      </c>
      <c r="D752" s="112" t="s">
        <v>484</v>
      </c>
      <c r="E752" s="113" t="s">
        <v>485</v>
      </c>
      <c r="F752" s="122" t="s">
        <v>85</v>
      </c>
      <c r="G752" s="149" t="s">
        <v>125</v>
      </c>
      <c r="H752" s="149" t="s">
        <v>1133</v>
      </c>
      <c r="I752" s="460" t="s">
        <v>88</v>
      </c>
      <c r="J752" s="149" t="s">
        <v>2892</v>
      </c>
      <c r="K752" s="185">
        <v>70</v>
      </c>
      <c r="L752" s="159">
        <v>10</v>
      </c>
      <c r="M752" s="461">
        <v>0</v>
      </c>
      <c r="N752" s="159">
        <v>10</v>
      </c>
      <c r="O752" s="461">
        <v>0</v>
      </c>
      <c r="P752" s="159">
        <v>60</v>
      </c>
      <c r="Q752" s="490">
        <v>1</v>
      </c>
      <c r="R752" s="490">
        <v>143</v>
      </c>
      <c r="S752" s="490">
        <v>550</v>
      </c>
      <c r="T752" s="490">
        <v>1</v>
      </c>
      <c r="U752" s="490">
        <v>35</v>
      </c>
      <c r="V752" s="490">
        <v>82</v>
      </c>
      <c r="W752" s="174" t="s">
        <v>1463</v>
      </c>
      <c r="X752" s="171" t="s">
        <v>2893</v>
      </c>
      <c r="Y752" s="152">
        <v>2022.4</v>
      </c>
      <c r="Z752" s="468" t="s">
        <v>92</v>
      </c>
      <c r="AA752" s="149" t="s">
        <v>125</v>
      </c>
      <c r="AB752" s="149" t="s">
        <v>125</v>
      </c>
      <c r="AC752" s="151"/>
    </row>
    <row r="753" ht="36" hidden="1" spans="1:29">
      <c r="A753" s="366">
        <v>748</v>
      </c>
      <c r="B753" s="150" t="s">
        <v>2894</v>
      </c>
      <c r="C753" s="104" t="s">
        <v>2238</v>
      </c>
      <c r="D753" s="112" t="s">
        <v>2296</v>
      </c>
      <c r="E753" s="122" t="s">
        <v>521</v>
      </c>
      <c r="F753" s="122" t="s">
        <v>85</v>
      </c>
      <c r="G753" s="149" t="s">
        <v>140</v>
      </c>
      <c r="H753" s="149" t="s">
        <v>366</v>
      </c>
      <c r="I753" s="460" t="s">
        <v>88</v>
      </c>
      <c r="J753" s="149" t="s">
        <v>2895</v>
      </c>
      <c r="K753" s="185">
        <v>22.7</v>
      </c>
      <c r="L753" s="161">
        <v>15</v>
      </c>
      <c r="M753" s="461">
        <v>0</v>
      </c>
      <c r="N753" s="161">
        <v>15</v>
      </c>
      <c r="O753" s="461">
        <v>0</v>
      </c>
      <c r="P753" s="161">
        <v>7.7</v>
      </c>
      <c r="Q753" s="490">
        <v>1</v>
      </c>
      <c r="R753" s="490">
        <v>300</v>
      </c>
      <c r="S753" s="490">
        <v>1030</v>
      </c>
      <c r="T753" s="490">
        <v>1</v>
      </c>
      <c r="U753" s="490">
        <v>22</v>
      </c>
      <c r="V753" s="490">
        <v>65</v>
      </c>
      <c r="W753" s="168" t="s">
        <v>2896</v>
      </c>
      <c r="X753" s="114" t="s">
        <v>2304</v>
      </c>
      <c r="Y753" s="151">
        <v>2022.6</v>
      </c>
      <c r="Z753" s="151">
        <v>2022.12</v>
      </c>
      <c r="AA753" s="160" t="s">
        <v>140</v>
      </c>
      <c r="AB753" s="160" t="s">
        <v>140</v>
      </c>
      <c r="AC753" s="151"/>
    </row>
    <row r="754" ht="54" hidden="1" spans="1:29">
      <c r="A754" s="366">
        <v>749</v>
      </c>
      <c r="B754" s="150" t="s">
        <v>2897</v>
      </c>
      <c r="C754" s="104" t="s">
        <v>483</v>
      </c>
      <c r="D754" s="112" t="s">
        <v>484</v>
      </c>
      <c r="E754" s="113" t="s">
        <v>485</v>
      </c>
      <c r="F754" s="122" t="s">
        <v>85</v>
      </c>
      <c r="G754" s="149" t="s">
        <v>140</v>
      </c>
      <c r="H754" s="149" t="s">
        <v>328</v>
      </c>
      <c r="I754" s="460" t="s">
        <v>88</v>
      </c>
      <c r="J754" s="152" t="s">
        <v>2898</v>
      </c>
      <c r="K754" s="185">
        <v>12</v>
      </c>
      <c r="L754" s="161">
        <v>8</v>
      </c>
      <c r="M754" s="461">
        <v>0</v>
      </c>
      <c r="N754" s="161">
        <v>8</v>
      </c>
      <c r="O754" s="461">
        <v>0</v>
      </c>
      <c r="P754" s="161">
        <v>4</v>
      </c>
      <c r="Q754" s="490">
        <v>3</v>
      </c>
      <c r="R754" s="490">
        <v>2200</v>
      </c>
      <c r="S754" s="490">
        <v>8000</v>
      </c>
      <c r="T754" s="490">
        <v>3</v>
      </c>
      <c r="U754" s="490" t="s">
        <v>2899</v>
      </c>
      <c r="V754" s="490" t="s">
        <v>2900</v>
      </c>
      <c r="W754" s="152" t="s">
        <v>2901</v>
      </c>
      <c r="X754" s="124" t="s">
        <v>2902</v>
      </c>
      <c r="Y754" s="151">
        <v>2022.9</v>
      </c>
      <c r="Z754" s="151">
        <v>2022.12</v>
      </c>
      <c r="AA754" s="160" t="s">
        <v>140</v>
      </c>
      <c r="AB754" s="160" t="s">
        <v>140</v>
      </c>
      <c r="AC754" s="151"/>
    </row>
    <row r="755" ht="72" hidden="1" spans="1:29">
      <c r="A755" s="366">
        <v>750</v>
      </c>
      <c r="B755" s="150" t="s">
        <v>2903</v>
      </c>
      <c r="C755" s="104" t="s">
        <v>483</v>
      </c>
      <c r="D755" s="112" t="s">
        <v>484</v>
      </c>
      <c r="E755" s="113" t="s">
        <v>485</v>
      </c>
      <c r="F755" s="122" t="s">
        <v>85</v>
      </c>
      <c r="G755" s="149" t="s">
        <v>116</v>
      </c>
      <c r="H755" s="149" t="s">
        <v>1118</v>
      </c>
      <c r="I755" s="460"/>
      <c r="J755" s="152" t="s">
        <v>2904</v>
      </c>
      <c r="K755" s="185">
        <v>45</v>
      </c>
      <c r="L755" s="161">
        <v>15</v>
      </c>
      <c r="M755" s="461">
        <v>0</v>
      </c>
      <c r="N755" s="161">
        <v>15</v>
      </c>
      <c r="O755" s="461">
        <v>0</v>
      </c>
      <c r="P755" s="161">
        <v>30</v>
      </c>
      <c r="Q755" s="490">
        <v>1</v>
      </c>
      <c r="R755" s="490">
        <v>642</v>
      </c>
      <c r="S755" s="490">
        <v>2286</v>
      </c>
      <c r="T755" s="490">
        <v>1</v>
      </c>
      <c r="U755" s="490">
        <v>87</v>
      </c>
      <c r="V755" s="490">
        <v>361</v>
      </c>
      <c r="W755" s="118" t="s">
        <v>2905</v>
      </c>
      <c r="X755" s="118" t="s">
        <v>1822</v>
      </c>
      <c r="Y755" s="152">
        <v>2022.4</v>
      </c>
      <c r="Z755" s="152" t="s">
        <v>92</v>
      </c>
      <c r="AA755" s="149" t="s">
        <v>116</v>
      </c>
      <c r="AB755" s="149" t="s">
        <v>116</v>
      </c>
      <c r="AC755" s="151"/>
    </row>
    <row r="756" ht="36" hidden="1" spans="1:29">
      <c r="A756" s="366">
        <v>751</v>
      </c>
      <c r="B756" s="150" t="s">
        <v>2906</v>
      </c>
      <c r="C756" s="104" t="s">
        <v>2238</v>
      </c>
      <c r="D756" s="112" t="s">
        <v>2296</v>
      </c>
      <c r="E756" s="122" t="s">
        <v>521</v>
      </c>
      <c r="F756" s="122" t="s">
        <v>85</v>
      </c>
      <c r="G756" s="149" t="s">
        <v>2263</v>
      </c>
      <c r="H756" s="149" t="s">
        <v>260</v>
      </c>
      <c r="I756" s="460" t="s">
        <v>88</v>
      </c>
      <c r="J756" s="149" t="s">
        <v>2907</v>
      </c>
      <c r="K756" s="185">
        <v>14.5073</v>
      </c>
      <c r="L756" s="161">
        <v>5</v>
      </c>
      <c r="M756" s="461">
        <v>0</v>
      </c>
      <c r="N756" s="161">
        <v>5</v>
      </c>
      <c r="O756" s="461">
        <v>0</v>
      </c>
      <c r="P756" s="163">
        <v>9.5073</v>
      </c>
      <c r="Q756" s="490">
        <v>1</v>
      </c>
      <c r="R756" s="490">
        <v>272</v>
      </c>
      <c r="S756" s="490">
        <v>1052</v>
      </c>
      <c r="T756" s="490">
        <v>1</v>
      </c>
      <c r="U756" s="490">
        <v>136</v>
      </c>
      <c r="V756" s="490">
        <v>473</v>
      </c>
      <c r="W756" s="118" t="s">
        <v>2908</v>
      </c>
      <c r="X756" s="118" t="s">
        <v>2909</v>
      </c>
      <c r="Y756" s="152" t="s">
        <v>2910</v>
      </c>
      <c r="Z756" s="152" t="s">
        <v>2911</v>
      </c>
      <c r="AA756" s="160" t="s">
        <v>2263</v>
      </c>
      <c r="AB756" s="160" t="s">
        <v>2263</v>
      </c>
      <c r="AC756" s="151"/>
    </row>
    <row r="757" ht="36" hidden="1" spans="1:29">
      <c r="A757" s="366">
        <v>752</v>
      </c>
      <c r="B757" s="150" t="s">
        <v>2912</v>
      </c>
      <c r="C757" s="104" t="s">
        <v>2238</v>
      </c>
      <c r="D757" s="112" t="s">
        <v>2296</v>
      </c>
      <c r="E757" s="112" t="s">
        <v>2726</v>
      </c>
      <c r="F757" s="122" t="s">
        <v>85</v>
      </c>
      <c r="G757" s="152" t="s">
        <v>215</v>
      </c>
      <c r="H757" s="152" t="s">
        <v>1303</v>
      </c>
      <c r="I757" s="460"/>
      <c r="J757" s="152" t="s">
        <v>2913</v>
      </c>
      <c r="K757" s="185">
        <v>10</v>
      </c>
      <c r="L757" s="161">
        <v>10</v>
      </c>
      <c r="M757" s="461">
        <v>0</v>
      </c>
      <c r="N757" s="161">
        <v>10</v>
      </c>
      <c r="O757" s="461">
        <v>0</v>
      </c>
      <c r="P757" s="161">
        <v>0</v>
      </c>
      <c r="Q757" s="490">
        <v>1</v>
      </c>
      <c r="R757" s="490">
        <v>60</v>
      </c>
      <c r="S757" s="490">
        <v>215</v>
      </c>
      <c r="T757" s="490">
        <v>0</v>
      </c>
      <c r="U757" s="490">
        <v>11</v>
      </c>
      <c r="V757" s="490">
        <v>34</v>
      </c>
      <c r="W757" s="118" t="s">
        <v>2338</v>
      </c>
      <c r="X757" s="118" t="s">
        <v>2339</v>
      </c>
      <c r="Y757" s="152">
        <v>2022.4</v>
      </c>
      <c r="Z757" s="152" t="s">
        <v>92</v>
      </c>
      <c r="AA757" s="152" t="s">
        <v>215</v>
      </c>
      <c r="AB757" s="152" t="s">
        <v>215</v>
      </c>
      <c r="AC757" s="151"/>
    </row>
    <row r="758" ht="36" hidden="1" spans="1:29">
      <c r="A758" s="366">
        <v>753</v>
      </c>
      <c r="B758" s="150" t="s">
        <v>2914</v>
      </c>
      <c r="C758" s="104" t="s">
        <v>2238</v>
      </c>
      <c r="D758" s="104" t="s">
        <v>2239</v>
      </c>
      <c r="E758" s="112" t="s">
        <v>449</v>
      </c>
      <c r="F758" s="122" t="s">
        <v>85</v>
      </c>
      <c r="G758" s="149" t="s">
        <v>100</v>
      </c>
      <c r="H758" s="149" t="s">
        <v>622</v>
      </c>
      <c r="I758" s="460"/>
      <c r="J758" s="150" t="s">
        <v>2915</v>
      </c>
      <c r="K758" s="185">
        <v>30</v>
      </c>
      <c r="L758" s="161">
        <v>10</v>
      </c>
      <c r="M758" s="461">
        <v>0</v>
      </c>
      <c r="N758" s="161">
        <v>10</v>
      </c>
      <c r="O758" s="461">
        <v>0</v>
      </c>
      <c r="P758" s="161">
        <v>20</v>
      </c>
      <c r="Q758" s="490">
        <v>1</v>
      </c>
      <c r="R758" s="490">
        <v>1059</v>
      </c>
      <c r="S758" s="490">
        <v>3768</v>
      </c>
      <c r="T758" s="490">
        <v>1</v>
      </c>
      <c r="U758" s="490">
        <v>220</v>
      </c>
      <c r="V758" s="490">
        <v>682</v>
      </c>
      <c r="W758" s="386" t="s">
        <v>2916</v>
      </c>
      <c r="X758" s="386" t="s">
        <v>663</v>
      </c>
      <c r="Y758" s="152"/>
      <c r="Z758" s="152"/>
      <c r="AA758" s="160" t="s">
        <v>100</v>
      </c>
      <c r="AB758" s="160" t="s">
        <v>100</v>
      </c>
      <c r="AC758" s="151"/>
    </row>
    <row r="759" ht="48" hidden="1" spans="1:29">
      <c r="A759" s="366">
        <v>754</v>
      </c>
      <c r="B759" s="150" t="s">
        <v>2917</v>
      </c>
      <c r="C759" s="104" t="s">
        <v>483</v>
      </c>
      <c r="D759" s="112" t="s">
        <v>484</v>
      </c>
      <c r="E759" s="113" t="s">
        <v>485</v>
      </c>
      <c r="F759" s="122" t="s">
        <v>85</v>
      </c>
      <c r="G759" s="149" t="s">
        <v>108</v>
      </c>
      <c r="H759" s="149" t="s">
        <v>596</v>
      </c>
      <c r="I759" s="460" t="s">
        <v>88</v>
      </c>
      <c r="J759" s="149" t="s">
        <v>2918</v>
      </c>
      <c r="K759" s="185">
        <v>15</v>
      </c>
      <c r="L759" s="161">
        <v>10</v>
      </c>
      <c r="M759" s="461">
        <v>0</v>
      </c>
      <c r="N759" s="161">
        <v>10</v>
      </c>
      <c r="O759" s="461">
        <v>0</v>
      </c>
      <c r="P759" s="161">
        <v>5</v>
      </c>
      <c r="Q759" s="490">
        <v>1</v>
      </c>
      <c r="R759" s="490">
        <v>446</v>
      </c>
      <c r="S759" s="490">
        <v>1567</v>
      </c>
      <c r="T759" s="490">
        <v>1</v>
      </c>
      <c r="U759" s="490">
        <v>107</v>
      </c>
      <c r="V759" s="490">
        <v>368</v>
      </c>
      <c r="W759" s="118" t="s">
        <v>2919</v>
      </c>
      <c r="X759" s="118" t="s">
        <v>2919</v>
      </c>
      <c r="Y759" s="152">
        <v>2022.4</v>
      </c>
      <c r="Z759" s="152" t="s">
        <v>92</v>
      </c>
      <c r="AA759" s="160" t="s">
        <v>108</v>
      </c>
      <c r="AB759" s="160" t="s">
        <v>108</v>
      </c>
      <c r="AC759" s="151"/>
    </row>
    <row r="760" ht="48" hidden="1" spans="1:29">
      <c r="A760" s="366">
        <v>755</v>
      </c>
      <c r="B760" s="150" t="s">
        <v>2920</v>
      </c>
      <c r="C760" s="104" t="s">
        <v>2921</v>
      </c>
      <c r="D760" s="112" t="s">
        <v>2922</v>
      </c>
      <c r="E760" s="112" t="s">
        <v>2923</v>
      </c>
      <c r="F760" s="122" t="s">
        <v>85</v>
      </c>
      <c r="G760" s="149" t="s">
        <v>147</v>
      </c>
      <c r="H760" s="149" t="s">
        <v>1139</v>
      </c>
      <c r="I760" s="460"/>
      <c r="J760" s="149" t="s">
        <v>2924</v>
      </c>
      <c r="K760" s="185">
        <v>5</v>
      </c>
      <c r="L760" s="161">
        <v>5</v>
      </c>
      <c r="M760" s="461">
        <v>0</v>
      </c>
      <c r="N760" s="161">
        <v>5</v>
      </c>
      <c r="O760" s="461">
        <v>0</v>
      </c>
      <c r="P760" s="161">
        <v>0</v>
      </c>
      <c r="Q760" s="379">
        <v>1</v>
      </c>
      <c r="R760" s="379">
        <v>524</v>
      </c>
      <c r="S760" s="379">
        <v>1853</v>
      </c>
      <c r="T760" s="379">
        <v>1</v>
      </c>
      <c r="U760" s="379">
        <v>111</v>
      </c>
      <c r="V760" s="379">
        <v>387</v>
      </c>
      <c r="W760" s="122" t="s">
        <v>2925</v>
      </c>
      <c r="X760" s="124" t="s">
        <v>2317</v>
      </c>
      <c r="Y760" s="152">
        <v>2022.4</v>
      </c>
      <c r="Z760" s="468" t="s">
        <v>92</v>
      </c>
      <c r="AA760" s="160" t="s">
        <v>147</v>
      </c>
      <c r="AB760" s="160" t="s">
        <v>147</v>
      </c>
      <c r="AC760" s="151"/>
    </row>
    <row r="761" ht="36" hidden="1" spans="1:29">
      <c r="A761" s="366">
        <v>756</v>
      </c>
      <c r="B761" s="150" t="s">
        <v>2926</v>
      </c>
      <c r="C761" s="104" t="s">
        <v>2238</v>
      </c>
      <c r="D761" s="124" t="s">
        <v>2251</v>
      </c>
      <c r="E761" s="112" t="s">
        <v>266</v>
      </c>
      <c r="F761" s="122" t="s">
        <v>85</v>
      </c>
      <c r="G761" s="149" t="s">
        <v>147</v>
      </c>
      <c r="H761" s="149" t="s">
        <v>1139</v>
      </c>
      <c r="I761" s="460"/>
      <c r="J761" s="149" t="s">
        <v>2927</v>
      </c>
      <c r="K761" s="185">
        <v>5</v>
      </c>
      <c r="L761" s="161">
        <v>5</v>
      </c>
      <c r="M761" s="461">
        <v>0</v>
      </c>
      <c r="N761" s="161">
        <v>5</v>
      </c>
      <c r="O761" s="461">
        <v>0</v>
      </c>
      <c r="P761" s="163">
        <v>0</v>
      </c>
      <c r="Q761" s="379">
        <v>1</v>
      </c>
      <c r="R761" s="379">
        <v>524</v>
      </c>
      <c r="S761" s="379">
        <v>1853</v>
      </c>
      <c r="T761" s="379">
        <v>1</v>
      </c>
      <c r="U761" s="379">
        <v>111</v>
      </c>
      <c r="V761" s="379">
        <v>387</v>
      </c>
      <c r="W761" s="124" t="s">
        <v>2316</v>
      </c>
      <c r="X761" s="124" t="s">
        <v>2317</v>
      </c>
      <c r="Y761" s="152">
        <v>2022.4</v>
      </c>
      <c r="Z761" s="468" t="s">
        <v>92</v>
      </c>
      <c r="AA761" s="160" t="s">
        <v>147</v>
      </c>
      <c r="AB761" s="160" t="s">
        <v>147</v>
      </c>
      <c r="AC761" s="151"/>
    </row>
    <row r="762" ht="72" hidden="1" spans="1:29">
      <c r="A762" s="366">
        <v>757</v>
      </c>
      <c r="B762" s="168" t="s">
        <v>2928</v>
      </c>
      <c r="C762" s="104" t="s">
        <v>2238</v>
      </c>
      <c r="D762" s="112" t="s">
        <v>2296</v>
      </c>
      <c r="E762" s="112" t="s">
        <v>2726</v>
      </c>
      <c r="F762" s="122" t="s">
        <v>85</v>
      </c>
      <c r="G762" s="149" t="s">
        <v>95</v>
      </c>
      <c r="H762" s="149" t="s">
        <v>605</v>
      </c>
      <c r="I762" s="460" t="s">
        <v>88</v>
      </c>
      <c r="J762" s="149" t="s">
        <v>2929</v>
      </c>
      <c r="K762" s="185">
        <v>16.5</v>
      </c>
      <c r="L762" s="161">
        <v>5</v>
      </c>
      <c r="M762" s="461">
        <v>0</v>
      </c>
      <c r="N762" s="161">
        <v>5</v>
      </c>
      <c r="O762" s="461">
        <v>0</v>
      </c>
      <c r="P762" s="163">
        <v>11.5</v>
      </c>
      <c r="Q762" s="191">
        <v>1</v>
      </c>
      <c r="R762" s="191">
        <v>556</v>
      </c>
      <c r="S762" s="191">
        <v>2093</v>
      </c>
      <c r="T762" s="191">
        <v>1</v>
      </c>
      <c r="U762" s="191">
        <v>170</v>
      </c>
      <c r="V762" s="191">
        <v>708</v>
      </c>
      <c r="W762" s="174" t="s">
        <v>2930</v>
      </c>
      <c r="X762" s="453" t="s">
        <v>1907</v>
      </c>
      <c r="Y762" s="152">
        <v>2022.4</v>
      </c>
      <c r="Z762" s="468" t="s">
        <v>92</v>
      </c>
      <c r="AA762" s="160" t="s">
        <v>95</v>
      </c>
      <c r="AB762" s="160" t="s">
        <v>95</v>
      </c>
      <c r="AC762" s="151"/>
    </row>
    <row r="763" ht="48" hidden="1" spans="1:29">
      <c r="A763" s="366">
        <v>758</v>
      </c>
      <c r="B763" s="168" t="s">
        <v>2931</v>
      </c>
      <c r="C763" s="104" t="s">
        <v>2238</v>
      </c>
      <c r="D763" s="112" t="s">
        <v>2296</v>
      </c>
      <c r="E763" s="112" t="s">
        <v>2726</v>
      </c>
      <c r="F763" s="122" t="s">
        <v>85</v>
      </c>
      <c r="G763" s="149" t="s">
        <v>95</v>
      </c>
      <c r="H763" s="149" t="s">
        <v>1050</v>
      </c>
      <c r="I763" s="460" t="s">
        <v>88</v>
      </c>
      <c r="J763" s="152" t="s">
        <v>2932</v>
      </c>
      <c r="K763" s="185">
        <v>32.4</v>
      </c>
      <c r="L763" s="161">
        <v>5</v>
      </c>
      <c r="M763" s="461">
        <v>0</v>
      </c>
      <c r="N763" s="161">
        <v>5</v>
      </c>
      <c r="O763" s="461">
        <v>0</v>
      </c>
      <c r="P763" s="163">
        <v>27.4</v>
      </c>
      <c r="Q763" s="490">
        <v>1</v>
      </c>
      <c r="R763" s="490">
        <v>56</v>
      </c>
      <c r="S763" s="490">
        <v>246</v>
      </c>
      <c r="T763" s="490">
        <v>1</v>
      </c>
      <c r="U763" s="490">
        <v>17</v>
      </c>
      <c r="V763" s="490">
        <v>61</v>
      </c>
      <c r="W763" s="174" t="s">
        <v>2930</v>
      </c>
      <c r="X763" s="118" t="s">
        <v>2933</v>
      </c>
      <c r="Y763" s="152">
        <v>2022.4</v>
      </c>
      <c r="Z763" s="468" t="s">
        <v>92</v>
      </c>
      <c r="AA763" s="160" t="s">
        <v>95</v>
      </c>
      <c r="AB763" s="160" t="s">
        <v>95</v>
      </c>
      <c r="AC763" s="151"/>
    </row>
    <row r="764" ht="36" hidden="1" spans="1:29">
      <c r="A764" s="366">
        <v>759</v>
      </c>
      <c r="B764" s="150" t="s">
        <v>2934</v>
      </c>
      <c r="C764" s="104" t="s">
        <v>483</v>
      </c>
      <c r="D764" s="112" t="s">
        <v>484</v>
      </c>
      <c r="E764" s="113" t="s">
        <v>485</v>
      </c>
      <c r="F764" s="122" t="s">
        <v>85</v>
      </c>
      <c r="G764" s="149" t="s">
        <v>116</v>
      </c>
      <c r="H764" s="149" t="s">
        <v>322</v>
      </c>
      <c r="I764" s="460"/>
      <c r="J764" s="149" t="s">
        <v>2935</v>
      </c>
      <c r="K764" s="185">
        <v>160</v>
      </c>
      <c r="L764" s="178">
        <v>24.236</v>
      </c>
      <c r="M764" s="461">
        <v>0</v>
      </c>
      <c r="N764" s="178">
        <v>24.236</v>
      </c>
      <c r="O764" s="461">
        <v>0</v>
      </c>
      <c r="P764" s="163">
        <v>135.764</v>
      </c>
      <c r="Q764" s="490">
        <v>1</v>
      </c>
      <c r="R764" s="490">
        <v>427</v>
      </c>
      <c r="S764" s="490">
        <v>1296</v>
      </c>
      <c r="T764" s="490">
        <v>1</v>
      </c>
      <c r="U764" s="490">
        <v>84</v>
      </c>
      <c r="V764" s="490">
        <v>276</v>
      </c>
      <c r="W764" s="118" t="s">
        <v>768</v>
      </c>
      <c r="X764" s="118" t="s">
        <v>2936</v>
      </c>
      <c r="Y764" s="152">
        <v>2022.8</v>
      </c>
      <c r="Z764" s="152">
        <v>2025.8</v>
      </c>
      <c r="AA764" s="160" t="s">
        <v>116</v>
      </c>
      <c r="AB764" s="160" t="s">
        <v>116</v>
      </c>
      <c r="AC764" s="151"/>
    </row>
    <row r="765" ht="45" hidden="1" spans="1:29">
      <c r="A765" s="366">
        <v>760</v>
      </c>
      <c r="B765" s="478" t="s">
        <v>2937</v>
      </c>
      <c r="C765" s="124" t="s">
        <v>483</v>
      </c>
      <c r="D765" s="112" t="s">
        <v>484</v>
      </c>
      <c r="E765" s="115" t="s">
        <v>670</v>
      </c>
      <c r="F765" s="122" t="s">
        <v>85</v>
      </c>
      <c r="G765" s="104" t="s">
        <v>95</v>
      </c>
      <c r="H765" s="115" t="s">
        <v>1901</v>
      </c>
      <c r="I765" s="460" t="s">
        <v>88</v>
      </c>
      <c r="J765" s="35" t="s">
        <v>2938</v>
      </c>
      <c r="K765" s="185">
        <v>60</v>
      </c>
      <c r="L765" s="392">
        <v>60</v>
      </c>
      <c r="M765" s="461">
        <v>0</v>
      </c>
      <c r="N765" s="392">
        <v>60</v>
      </c>
      <c r="O765" s="461">
        <v>0</v>
      </c>
      <c r="P765" s="151">
        <v>0</v>
      </c>
      <c r="Q765" s="490">
        <v>1</v>
      </c>
      <c r="R765" s="490">
        <v>124</v>
      </c>
      <c r="S765" s="490">
        <v>583</v>
      </c>
      <c r="T765" s="490">
        <v>0</v>
      </c>
      <c r="U765" s="490">
        <v>31</v>
      </c>
      <c r="V765" s="490">
        <v>125</v>
      </c>
      <c r="W765" s="124" t="s">
        <v>2939</v>
      </c>
      <c r="X765" s="124" t="s">
        <v>2940</v>
      </c>
      <c r="Y765" s="152">
        <v>2022.4</v>
      </c>
      <c r="Z765" s="468" t="s">
        <v>92</v>
      </c>
      <c r="AA765" s="491" t="s">
        <v>1086</v>
      </c>
      <c r="AB765" s="491" t="s">
        <v>1086</v>
      </c>
      <c r="AC765" s="151"/>
    </row>
    <row r="766" s="349" customFormat="1" ht="43" hidden="1" customHeight="1" spans="1:29">
      <c r="A766" s="366">
        <v>761</v>
      </c>
      <c r="B766" s="174" t="s">
        <v>2941</v>
      </c>
      <c r="C766" s="171" t="s">
        <v>82</v>
      </c>
      <c r="D766" s="112" t="s">
        <v>2296</v>
      </c>
      <c r="E766" s="122" t="s">
        <v>521</v>
      </c>
      <c r="F766" s="173" t="s">
        <v>600</v>
      </c>
      <c r="G766" s="172" t="s">
        <v>95</v>
      </c>
      <c r="H766" s="173" t="s">
        <v>601</v>
      </c>
      <c r="I766" s="390" t="s">
        <v>88</v>
      </c>
      <c r="J766" s="174" t="s">
        <v>606</v>
      </c>
      <c r="K766" s="185">
        <v>5</v>
      </c>
      <c r="L766" s="185">
        <v>5</v>
      </c>
      <c r="M766" s="185">
        <v>5</v>
      </c>
      <c r="N766" s="186">
        <v>0</v>
      </c>
      <c r="O766" s="186">
        <v>0</v>
      </c>
      <c r="P766" s="186">
        <v>0</v>
      </c>
      <c r="Q766" s="187">
        <v>1</v>
      </c>
      <c r="R766" s="191">
        <v>23</v>
      </c>
      <c r="S766" s="191">
        <v>310</v>
      </c>
      <c r="T766" s="187">
        <v>1</v>
      </c>
      <c r="U766" s="191">
        <v>13</v>
      </c>
      <c r="V766" s="191">
        <v>41</v>
      </c>
      <c r="W766" s="192" t="s">
        <v>603</v>
      </c>
      <c r="X766" s="192" t="s">
        <v>559</v>
      </c>
      <c r="Y766" s="172">
        <v>2022.4</v>
      </c>
      <c r="Z766" s="184" t="s">
        <v>92</v>
      </c>
      <c r="AA766" s="172" t="s">
        <v>554</v>
      </c>
      <c r="AB766" s="172" t="s">
        <v>95</v>
      </c>
      <c r="AC766" s="492"/>
    </row>
    <row r="767" s="349" customFormat="1" ht="33.75" spans="1:29">
      <c r="A767" s="366">
        <v>762</v>
      </c>
      <c r="B767" s="177" t="s">
        <v>2942</v>
      </c>
      <c r="C767" s="171" t="s">
        <v>82</v>
      </c>
      <c r="D767" s="175" t="s">
        <v>2239</v>
      </c>
      <c r="E767" s="176" t="s">
        <v>2240</v>
      </c>
      <c r="F767" s="172" t="s">
        <v>85</v>
      </c>
      <c r="G767" s="172" t="s">
        <v>108</v>
      </c>
      <c r="H767" s="172" t="s">
        <v>2943</v>
      </c>
      <c r="I767" s="390" t="s">
        <v>88</v>
      </c>
      <c r="J767" s="190" t="s">
        <v>2944</v>
      </c>
      <c r="K767" s="185">
        <v>6</v>
      </c>
      <c r="L767" s="186">
        <v>6</v>
      </c>
      <c r="M767" s="185">
        <v>0</v>
      </c>
      <c r="N767" s="185">
        <v>6</v>
      </c>
      <c r="O767" s="185">
        <v>0</v>
      </c>
      <c r="P767" s="185">
        <v>0</v>
      </c>
      <c r="Q767" s="191">
        <v>1</v>
      </c>
      <c r="R767" s="193">
        <v>90</v>
      </c>
      <c r="S767" s="193">
        <v>340</v>
      </c>
      <c r="T767" s="193">
        <v>1</v>
      </c>
      <c r="U767" s="193">
        <v>12</v>
      </c>
      <c r="V767" s="193">
        <v>48</v>
      </c>
      <c r="W767" s="177" t="s">
        <v>2945</v>
      </c>
      <c r="X767" s="177" t="s">
        <v>2946</v>
      </c>
      <c r="Y767" s="188">
        <v>2022.8</v>
      </c>
      <c r="Z767" s="189" t="s">
        <v>92</v>
      </c>
      <c r="AA767" s="188" t="s">
        <v>98</v>
      </c>
      <c r="AB767" s="493" t="s">
        <v>98</v>
      </c>
      <c r="AC767" s="492"/>
    </row>
  </sheetData>
  <autoFilter ref="A5:AC767">
    <filterColumn colId="26">
      <filters>
        <filter val="县农水局"/>
        <filter val="县农水局、组织部"/>
      </filters>
    </filterColumn>
    <extLst/>
  </autoFilter>
  <mergeCells count="44">
    <mergeCell ref="A1:B1"/>
    <mergeCell ref="A2:AA2"/>
    <mergeCell ref="K3:P3"/>
    <mergeCell ref="Q3:V3"/>
    <mergeCell ref="Y3:Z3"/>
    <mergeCell ref="AA3:AB3"/>
    <mergeCell ref="L4:N4"/>
    <mergeCell ref="T4:V4"/>
    <mergeCell ref="G87:H87"/>
    <mergeCell ref="G89:H89"/>
    <mergeCell ref="G90:H90"/>
    <mergeCell ref="G91:H91"/>
    <mergeCell ref="G93:H93"/>
    <mergeCell ref="G96:H96"/>
    <mergeCell ref="G97:H97"/>
    <mergeCell ref="G571:H571"/>
    <mergeCell ref="G572:H572"/>
    <mergeCell ref="G573:H573"/>
    <mergeCell ref="G574:H574"/>
    <mergeCell ref="G575:H575"/>
    <mergeCell ref="G697:H697"/>
    <mergeCell ref="G698:H698"/>
    <mergeCell ref="G699:H699"/>
    <mergeCell ref="G749:H749"/>
    <mergeCell ref="A3:A5"/>
    <mergeCell ref="B3:B5"/>
    <mergeCell ref="F3:F5"/>
    <mergeCell ref="I3:I5"/>
    <mergeCell ref="J3:J5"/>
    <mergeCell ref="K4:K5"/>
    <mergeCell ref="O4:O5"/>
    <mergeCell ref="P4:P5"/>
    <mergeCell ref="Q4:Q5"/>
    <mergeCell ref="R4:R5"/>
    <mergeCell ref="S4:S5"/>
    <mergeCell ref="W3:W5"/>
    <mergeCell ref="X3:X5"/>
    <mergeCell ref="Y4:Y5"/>
    <mergeCell ref="Z4:Z5"/>
    <mergeCell ref="AA4:AA5"/>
    <mergeCell ref="AB4:AB5"/>
    <mergeCell ref="AC3:AC5"/>
    <mergeCell ref="G3:H4"/>
    <mergeCell ref="C3:E5"/>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C587"/>
  <sheetViews>
    <sheetView topLeftCell="B1" workbookViewId="0">
      <pane ySplit="5" topLeftCell="A6" activePane="bottomLeft" state="frozen"/>
      <selection/>
      <selection pane="bottomLeft" activeCell="AA4" sqref="AA4:AA5"/>
    </sheetView>
  </sheetViews>
  <sheetFormatPr defaultColWidth="9" defaultRowHeight="13.5"/>
  <cols>
    <col min="1" max="1" width="4.25" style="232" customWidth="1"/>
    <col min="2" max="2" width="15" style="233" customWidth="1"/>
    <col min="3" max="3" width="7.13333333333333" style="234" customWidth="1"/>
    <col min="4" max="5" width="7.13333333333333" style="234" hidden="1" customWidth="1"/>
    <col min="6" max="6" width="4.775" style="234" customWidth="1"/>
    <col min="7" max="7" width="5.10833333333333" style="234" customWidth="1"/>
    <col min="8" max="8" width="8.55" style="235" customWidth="1"/>
    <col min="9" max="9" width="5.63333333333333" style="235" customWidth="1"/>
    <col min="10" max="10" width="19.825" style="233" customWidth="1"/>
    <col min="11" max="11" width="8.38333333333333" style="236" customWidth="1"/>
    <col min="12" max="12" width="9.25" style="236" customWidth="1"/>
    <col min="13" max="13" width="8.63333333333333" style="236" customWidth="1"/>
    <col min="14" max="15" width="7.88333333333333" style="236" customWidth="1"/>
    <col min="16" max="16" width="8.25" style="236" customWidth="1"/>
    <col min="17" max="17" width="4.75833333333333" style="235" customWidth="1"/>
    <col min="18" max="18" width="5.49166666666667" style="235" customWidth="1"/>
    <col min="19" max="19" width="7.25" style="235" customWidth="1"/>
    <col min="20" max="20" width="4.43333333333333" style="235" customWidth="1"/>
    <col min="21" max="21" width="6.13333333333333" style="235" customWidth="1"/>
    <col min="22" max="22" width="5.9" style="235" customWidth="1"/>
    <col min="23" max="23" width="23.1333333333333" style="233" customWidth="1"/>
    <col min="24" max="24" width="19.3916666666667" style="233" customWidth="1"/>
    <col min="25" max="25" width="7.13333333333333" style="237" customWidth="1"/>
    <col min="26" max="26" width="8.38333333333333" style="237" customWidth="1"/>
    <col min="27" max="27" width="7.5" style="235" customWidth="1"/>
    <col min="28" max="28" width="7.13333333333333" style="235" customWidth="1"/>
    <col min="29" max="29" width="6" style="234" customWidth="1"/>
    <col min="30" max="16384" width="9" style="62"/>
  </cols>
  <sheetData>
    <row r="1" s="62" customFormat="1" customHeight="1" spans="1:29">
      <c r="A1" s="232"/>
      <c r="B1" s="233"/>
      <c r="C1" s="234"/>
      <c r="D1" s="234"/>
      <c r="E1" s="234"/>
      <c r="F1" s="234"/>
      <c r="G1" s="234"/>
      <c r="H1" s="235"/>
      <c r="I1" s="235"/>
      <c r="J1" s="233"/>
      <c r="K1" s="267"/>
      <c r="L1" s="268"/>
      <c r="M1" s="267"/>
      <c r="N1" s="267"/>
      <c r="O1" s="267"/>
      <c r="P1" s="267"/>
      <c r="Q1" s="235"/>
      <c r="R1" s="235"/>
      <c r="S1" s="235"/>
      <c r="T1" s="235"/>
      <c r="U1" s="235"/>
      <c r="V1" s="235"/>
      <c r="W1" s="233"/>
      <c r="X1" s="233"/>
      <c r="Y1" s="237"/>
      <c r="Z1" s="237"/>
      <c r="AA1" s="235"/>
      <c r="AB1" s="235"/>
      <c r="AC1" s="234"/>
    </row>
    <row r="2" s="62" customFormat="1" ht="27" spans="1:29">
      <c r="A2" s="238" t="s">
        <v>2947</v>
      </c>
      <c r="B2" s="239"/>
      <c r="C2" s="240"/>
      <c r="D2" s="240"/>
      <c r="E2" s="240"/>
      <c r="F2" s="240"/>
      <c r="G2" s="240"/>
      <c r="H2" s="240"/>
      <c r="I2" s="240"/>
      <c r="J2" s="239"/>
      <c r="K2" s="268"/>
      <c r="L2" s="268"/>
      <c r="M2" s="268"/>
      <c r="N2" s="268"/>
      <c r="O2" s="268"/>
      <c r="P2" s="268"/>
      <c r="Q2" s="240"/>
      <c r="R2" s="240"/>
      <c r="S2" s="240"/>
      <c r="T2" s="240"/>
      <c r="U2" s="240"/>
      <c r="V2" s="240"/>
      <c r="W2" s="239"/>
      <c r="X2" s="239"/>
      <c r="Y2" s="281"/>
      <c r="Z2" s="281"/>
      <c r="AA2" s="240"/>
      <c r="AB2" s="240"/>
      <c r="AC2" s="240"/>
    </row>
    <row r="3" s="62" customFormat="1" hidden="1" spans="1:29">
      <c r="A3" s="241" t="s">
        <v>2</v>
      </c>
      <c r="B3" s="242" t="s">
        <v>51</v>
      </c>
      <c r="C3" s="243" t="s">
        <v>52</v>
      </c>
      <c r="D3" s="244"/>
      <c r="E3" s="245"/>
      <c r="F3" s="246" t="s">
        <v>53</v>
      </c>
      <c r="G3" s="247" t="s">
        <v>54</v>
      </c>
      <c r="H3" s="248"/>
      <c r="I3" s="248" t="s">
        <v>55</v>
      </c>
      <c r="J3" s="248" t="s">
        <v>56</v>
      </c>
      <c r="K3" s="269" t="s">
        <v>57</v>
      </c>
      <c r="L3" s="270"/>
      <c r="M3" s="270"/>
      <c r="N3" s="270"/>
      <c r="O3" s="270"/>
      <c r="P3" s="270"/>
      <c r="Q3" s="248" t="s">
        <v>58</v>
      </c>
      <c r="R3" s="248"/>
      <c r="S3" s="248"/>
      <c r="T3" s="248"/>
      <c r="U3" s="248"/>
      <c r="V3" s="248"/>
      <c r="W3" s="248" t="s">
        <v>59</v>
      </c>
      <c r="X3" s="248" t="s">
        <v>60</v>
      </c>
      <c r="Y3" s="282" t="s">
        <v>61</v>
      </c>
      <c r="Z3" s="282"/>
      <c r="AA3" s="242" t="s">
        <v>62</v>
      </c>
      <c r="AB3" s="242"/>
      <c r="AC3" s="242" t="s">
        <v>7</v>
      </c>
    </row>
    <row r="4" s="62" customFormat="1" hidden="1" spans="1:29">
      <c r="A4" s="241"/>
      <c r="B4" s="242"/>
      <c r="C4" s="249"/>
      <c r="D4" s="250"/>
      <c r="E4" s="251"/>
      <c r="F4" s="246"/>
      <c r="G4" s="247"/>
      <c r="H4" s="248"/>
      <c r="I4" s="248"/>
      <c r="J4" s="248"/>
      <c r="K4" s="269" t="s">
        <v>63</v>
      </c>
      <c r="L4" s="269" t="s">
        <v>64</v>
      </c>
      <c r="M4" s="270"/>
      <c r="N4" s="270"/>
      <c r="O4" s="269" t="s">
        <v>14</v>
      </c>
      <c r="P4" s="269" t="s">
        <v>65</v>
      </c>
      <c r="Q4" s="248" t="s">
        <v>66</v>
      </c>
      <c r="R4" s="248" t="s">
        <v>67</v>
      </c>
      <c r="S4" s="248" t="s">
        <v>68</v>
      </c>
      <c r="T4" s="248" t="s">
        <v>9</v>
      </c>
      <c r="U4" s="248"/>
      <c r="V4" s="248"/>
      <c r="W4" s="248"/>
      <c r="X4" s="248"/>
      <c r="Y4" s="282" t="s">
        <v>69</v>
      </c>
      <c r="Z4" s="282" t="s">
        <v>70</v>
      </c>
      <c r="AA4" s="242" t="s">
        <v>71</v>
      </c>
      <c r="AB4" s="242" t="s">
        <v>72</v>
      </c>
      <c r="AC4" s="242"/>
    </row>
    <row r="5" s="62" customFormat="1" ht="33" hidden="1" customHeight="1" spans="1:29">
      <c r="A5" s="241"/>
      <c r="B5" s="242"/>
      <c r="C5" s="249"/>
      <c r="D5" s="250"/>
      <c r="E5" s="251"/>
      <c r="F5" s="252"/>
      <c r="G5" s="253" t="s">
        <v>73</v>
      </c>
      <c r="H5" s="242" t="s">
        <v>74</v>
      </c>
      <c r="I5" s="248"/>
      <c r="J5" s="248"/>
      <c r="K5" s="270"/>
      <c r="L5" s="269" t="s">
        <v>75</v>
      </c>
      <c r="M5" s="269" t="s">
        <v>76</v>
      </c>
      <c r="N5" s="271" t="s">
        <v>77</v>
      </c>
      <c r="O5" s="270"/>
      <c r="P5" s="270"/>
      <c r="Q5" s="248"/>
      <c r="R5" s="248"/>
      <c r="S5" s="248"/>
      <c r="T5" s="248" t="s">
        <v>78</v>
      </c>
      <c r="U5" s="248" t="s">
        <v>79</v>
      </c>
      <c r="V5" s="248" t="s">
        <v>80</v>
      </c>
      <c r="W5" s="248"/>
      <c r="X5" s="248"/>
      <c r="Y5" s="282"/>
      <c r="Z5" s="282"/>
      <c r="AA5" s="242"/>
      <c r="AB5" s="242"/>
      <c r="AC5" s="242"/>
    </row>
    <row r="6" s="213" customFormat="1" ht="42" customHeight="1" spans="1:29">
      <c r="A6" s="254">
        <v>1</v>
      </c>
      <c r="B6" s="255" t="s">
        <v>81</v>
      </c>
      <c r="C6" s="256" t="s">
        <v>82</v>
      </c>
      <c r="D6" s="257" t="s">
        <v>83</v>
      </c>
      <c r="E6" s="257" t="s">
        <v>84</v>
      </c>
      <c r="F6" s="258" t="s">
        <v>85</v>
      </c>
      <c r="G6" s="259" t="s">
        <v>86</v>
      </c>
      <c r="H6" s="259" t="s">
        <v>87</v>
      </c>
      <c r="I6" s="259" t="s">
        <v>88</v>
      </c>
      <c r="J6" s="272" t="s">
        <v>89</v>
      </c>
      <c r="K6" s="273">
        <f t="shared" ref="K6:K69" si="0">L6+O6+P6</f>
        <v>150</v>
      </c>
      <c r="L6" s="273">
        <v>150</v>
      </c>
      <c r="M6" s="273">
        <v>150</v>
      </c>
      <c r="N6" s="273">
        <v>0</v>
      </c>
      <c r="O6" s="273">
        <v>0</v>
      </c>
      <c r="P6" s="273">
        <v>0</v>
      </c>
      <c r="Q6" s="274">
        <v>12</v>
      </c>
      <c r="R6" s="274">
        <v>4143</v>
      </c>
      <c r="S6" s="274">
        <v>18862</v>
      </c>
      <c r="T6" s="274">
        <v>3</v>
      </c>
      <c r="U6" s="274">
        <v>749</v>
      </c>
      <c r="V6" s="274">
        <v>3098</v>
      </c>
      <c r="W6" s="272" t="s">
        <v>90</v>
      </c>
      <c r="X6" s="272" t="s">
        <v>91</v>
      </c>
      <c r="Y6" s="259">
        <v>2022.4</v>
      </c>
      <c r="Z6" s="283" t="s">
        <v>92</v>
      </c>
      <c r="AA6" s="259" t="s">
        <v>93</v>
      </c>
      <c r="AB6" s="259" t="s">
        <v>86</v>
      </c>
      <c r="AC6" s="258"/>
    </row>
    <row r="7" s="213" customFormat="1" ht="36" customHeight="1" spans="1:29">
      <c r="A7" s="254">
        <v>2</v>
      </c>
      <c r="B7" s="255" t="s">
        <v>94</v>
      </c>
      <c r="C7" s="256" t="s">
        <v>82</v>
      </c>
      <c r="D7" s="257" t="s">
        <v>83</v>
      </c>
      <c r="E7" s="257" t="s">
        <v>84</v>
      </c>
      <c r="F7" s="258" t="s">
        <v>85</v>
      </c>
      <c r="G7" s="259" t="s">
        <v>95</v>
      </c>
      <c r="H7" s="259" t="s">
        <v>87</v>
      </c>
      <c r="I7" s="259" t="s">
        <v>88</v>
      </c>
      <c r="J7" s="272" t="s">
        <v>96</v>
      </c>
      <c r="K7" s="273">
        <f t="shared" si="0"/>
        <v>160</v>
      </c>
      <c r="L7" s="273">
        <v>160</v>
      </c>
      <c r="M7" s="273">
        <v>160</v>
      </c>
      <c r="N7" s="273">
        <v>0</v>
      </c>
      <c r="O7" s="273">
        <v>0</v>
      </c>
      <c r="P7" s="273">
        <v>0</v>
      </c>
      <c r="Q7" s="274">
        <v>11</v>
      </c>
      <c r="R7" s="274">
        <v>3274</v>
      </c>
      <c r="S7" s="274">
        <v>12592</v>
      </c>
      <c r="T7" s="274">
        <v>7</v>
      </c>
      <c r="U7" s="274">
        <v>932</v>
      </c>
      <c r="V7" s="274">
        <v>3674</v>
      </c>
      <c r="W7" s="272" t="s">
        <v>90</v>
      </c>
      <c r="X7" s="272" t="s">
        <v>97</v>
      </c>
      <c r="Y7" s="259">
        <v>2022.4</v>
      </c>
      <c r="Z7" s="283" t="s">
        <v>92</v>
      </c>
      <c r="AA7" s="259" t="s">
        <v>98</v>
      </c>
      <c r="AB7" s="259" t="s">
        <v>95</v>
      </c>
      <c r="AC7" s="258"/>
    </row>
    <row r="8" s="213" customFormat="1" ht="40" customHeight="1" spans="1:29">
      <c r="A8" s="254">
        <v>3</v>
      </c>
      <c r="B8" s="255" t="s">
        <v>99</v>
      </c>
      <c r="C8" s="260" t="s">
        <v>82</v>
      </c>
      <c r="D8" s="261" t="s">
        <v>83</v>
      </c>
      <c r="E8" s="261" t="s">
        <v>84</v>
      </c>
      <c r="F8" s="262" t="s">
        <v>85</v>
      </c>
      <c r="G8" s="259" t="s">
        <v>100</v>
      </c>
      <c r="H8" s="259" t="s">
        <v>87</v>
      </c>
      <c r="I8" s="259" t="s">
        <v>88</v>
      </c>
      <c r="J8" s="272" t="s">
        <v>101</v>
      </c>
      <c r="K8" s="273">
        <f t="shared" si="0"/>
        <v>210</v>
      </c>
      <c r="L8" s="273">
        <v>210</v>
      </c>
      <c r="M8" s="273">
        <v>210</v>
      </c>
      <c r="N8" s="273">
        <v>0</v>
      </c>
      <c r="O8" s="273">
        <v>0</v>
      </c>
      <c r="P8" s="273">
        <v>0</v>
      </c>
      <c r="Q8" s="275">
        <v>9</v>
      </c>
      <c r="R8" s="275">
        <v>8217</v>
      </c>
      <c r="S8" s="275">
        <v>25262</v>
      </c>
      <c r="T8" s="274">
        <v>9</v>
      </c>
      <c r="U8" s="274">
        <v>1458</v>
      </c>
      <c r="V8" s="274">
        <v>5190</v>
      </c>
      <c r="W8" s="272" t="s">
        <v>90</v>
      </c>
      <c r="X8" s="272" t="s">
        <v>102</v>
      </c>
      <c r="Y8" s="259">
        <v>2022.4</v>
      </c>
      <c r="Z8" s="283" t="s">
        <v>92</v>
      </c>
      <c r="AA8" s="259" t="s">
        <v>93</v>
      </c>
      <c r="AB8" s="259" t="s">
        <v>100</v>
      </c>
      <c r="AC8" s="258"/>
    </row>
    <row r="9" s="213" customFormat="1" ht="42" customHeight="1" spans="1:29">
      <c r="A9" s="254">
        <v>4</v>
      </c>
      <c r="B9" s="255" t="s">
        <v>103</v>
      </c>
      <c r="C9" s="263" t="s">
        <v>82</v>
      </c>
      <c r="D9" s="264" t="s">
        <v>83</v>
      </c>
      <c r="E9" s="264" t="s">
        <v>84</v>
      </c>
      <c r="F9" s="258" t="s">
        <v>85</v>
      </c>
      <c r="G9" s="259" t="s">
        <v>104</v>
      </c>
      <c r="H9" s="259" t="s">
        <v>87</v>
      </c>
      <c r="I9" s="259" t="s">
        <v>88</v>
      </c>
      <c r="J9" s="272" t="s">
        <v>105</v>
      </c>
      <c r="K9" s="273">
        <f t="shared" si="0"/>
        <v>180</v>
      </c>
      <c r="L9" s="273">
        <v>180</v>
      </c>
      <c r="M9" s="273">
        <v>180</v>
      </c>
      <c r="N9" s="273">
        <v>0</v>
      </c>
      <c r="O9" s="273">
        <v>0</v>
      </c>
      <c r="P9" s="273">
        <v>0</v>
      </c>
      <c r="Q9" s="274">
        <v>10</v>
      </c>
      <c r="R9" s="274">
        <v>4295</v>
      </c>
      <c r="S9" s="274">
        <v>15386</v>
      </c>
      <c r="T9" s="274">
        <v>10</v>
      </c>
      <c r="U9" s="274">
        <v>787</v>
      </c>
      <c r="V9" s="274">
        <v>3286</v>
      </c>
      <c r="W9" s="272" t="s">
        <v>90</v>
      </c>
      <c r="X9" s="276" t="s">
        <v>106</v>
      </c>
      <c r="Y9" s="259">
        <v>2022.4</v>
      </c>
      <c r="Z9" s="283" t="s">
        <v>92</v>
      </c>
      <c r="AA9" s="259" t="s">
        <v>93</v>
      </c>
      <c r="AB9" s="259" t="s">
        <v>104</v>
      </c>
      <c r="AC9" s="258"/>
    </row>
    <row r="10" s="213" customFormat="1" ht="42" customHeight="1" spans="1:29">
      <c r="A10" s="254">
        <v>5</v>
      </c>
      <c r="B10" s="255" t="s">
        <v>107</v>
      </c>
      <c r="C10" s="263" t="s">
        <v>82</v>
      </c>
      <c r="D10" s="264" t="s">
        <v>83</v>
      </c>
      <c r="E10" s="264" t="s">
        <v>84</v>
      </c>
      <c r="F10" s="258" t="s">
        <v>85</v>
      </c>
      <c r="G10" s="259" t="s">
        <v>108</v>
      </c>
      <c r="H10" s="259" t="s">
        <v>87</v>
      </c>
      <c r="I10" s="259" t="s">
        <v>88</v>
      </c>
      <c r="J10" s="272" t="s">
        <v>109</v>
      </c>
      <c r="K10" s="273">
        <f t="shared" si="0"/>
        <v>250</v>
      </c>
      <c r="L10" s="273">
        <v>250</v>
      </c>
      <c r="M10" s="273">
        <v>250</v>
      </c>
      <c r="N10" s="273">
        <v>0</v>
      </c>
      <c r="O10" s="273">
        <v>0</v>
      </c>
      <c r="P10" s="273">
        <v>0</v>
      </c>
      <c r="Q10" s="274">
        <v>13</v>
      </c>
      <c r="R10" s="274">
        <v>5309</v>
      </c>
      <c r="S10" s="274">
        <v>17073</v>
      </c>
      <c r="T10" s="274">
        <v>5</v>
      </c>
      <c r="U10" s="274">
        <v>725</v>
      </c>
      <c r="V10" s="274">
        <v>2388</v>
      </c>
      <c r="W10" s="272" t="s">
        <v>90</v>
      </c>
      <c r="X10" s="272" t="s">
        <v>110</v>
      </c>
      <c r="Y10" s="259">
        <v>2022.4</v>
      </c>
      <c r="Z10" s="283" t="s">
        <v>92</v>
      </c>
      <c r="AA10" s="259" t="s">
        <v>93</v>
      </c>
      <c r="AB10" s="259" t="s">
        <v>108</v>
      </c>
      <c r="AC10" s="258"/>
    </row>
    <row r="11" s="213" customFormat="1" ht="43" customHeight="1" spans="1:29">
      <c r="A11" s="254">
        <v>6</v>
      </c>
      <c r="B11" s="255" t="s">
        <v>111</v>
      </c>
      <c r="C11" s="263" t="s">
        <v>82</v>
      </c>
      <c r="D11" s="264" t="s">
        <v>83</v>
      </c>
      <c r="E11" s="264" t="s">
        <v>84</v>
      </c>
      <c r="F11" s="258" t="s">
        <v>85</v>
      </c>
      <c r="G11" s="259" t="s">
        <v>112</v>
      </c>
      <c r="H11" s="259" t="s">
        <v>87</v>
      </c>
      <c r="I11" s="259" t="s">
        <v>88</v>
      </c>
      <c r="J11" s="272" t="s">
        <v>113</v>
      </c>
      <c r="K11" s="273">
        <f t="shared" si="0"/>
        <v>130</v>
      </c>
      <c r="L11" s="273">
        <v>130</v>
      </c>
      <c r="M11" s="273">
        <v>130</v>
      </c>
      <c r="N11" s="273">
        <v>0</v>
      </c>
      <c r="O11" s="273">
        <v>0</v>
      </c>
      <c r="P11" s="273">
        <v>0</v>
      </c>
      <c r="Q11" s="274">
        <v>9</v>
      </c>
      <c r="R11" s="274">
        <v>5507</v>
      </c>
      <c r="S11" s="274">
        <v>17913</v>
      </c>
      <c r="T11" s="274">
        <v>5</v>
      </c>
      <c r="U11" s="274">
        <v>933</v>
      </c>
      <c r="V11" s="274">
        <v>3135</v>
      </c>
      <c r="W11" s="272" t="s">
        <v>90</v>
      </c>
      <c r="X11" s="272" t="s">
        <v>114</v>
      </c>
      <c r="Y11" s="259">
        <v>2022.4</v>
      </c>
      <c r="Z11" s="283" t="s">
        <v>92</v>
      </c>
      <c r="AA11" s="259" t="s">
        <v>93</v>
      </c>
      <c r="AB11" s="259" t="s">
        <v>112</v>
      </c>
      <c r="AC11" s="258"/>
    </row>
    <row r="12" s="213" customFormat="1" ht="43" customHeight="1" spans="1:29">
      <c r="A12" s="254">
        <v>7</v>
      </c>
      <c r="B12" s="255" t="s">
        <v>115</v>
      </c>
      <c r="C12" s="263" t="s">
        <v>82</v>
      </c>
      <c r="D12" s="264" t="s">
        <v>83</v>
      </c>
      <c r="E12" s="264" t="s">
        <v>84</v>
      </c>
      <c r="F12" s="258" t="s">
        <v>85</v>
      </c>
      <c r="G12" s="259" t="s">
        <v>116</v>
      </c>
      <c r="H12" s="259" t="s">
        <v>87</v>
      </c>
      <c r="I12" s="259" t="s">
        <v>88</v>
      </c>
      <c r="J12" s="272" t="s">
        <v>117</v>
      </c>
      <c r="K12" s="273">
        <f t="shared" si="0"/>
        <v>150</v>
      </c>
      <c r="L12" s="273">
        <v>150</v>
      </c>
      <c r="M12" s="273">
        <v>150</v>
      </c>
      <c r="N12" s="273">
        <v>0</v>
      </c>
      <c r="O12" s="273">
        <v>0</v>
      </c>
      <c r="P12" s="273">
        <v>0</v>
      </c>
      <c r="Q12" s="274">
        <v>9</v>
      </c>
      <c r="R12" s="274">
        <v>5397</v>
      </c>
      <c r="S12" s="274">
        <v>17261</v>
      </c>
      <c r="T12" s="274">
        <v>3</v>
      </c>
      <c r="U12" s="274">
        <v>994</v>
      </c>
      <c r="V12" s="274">
        <v>3605</v>
      </c>
      <c r="W12" s="272" t="s">
        <v>90</v>
      </c>
      <c r="X12" s="272" t="s">
        <v>118</v>
      </c>
      <c r="Y12" s="259">
        <v>2022.4</v>
      </c>
      <c r="Z12" s="283" t="s">
        <v>92</v>
      </c>
      <c r="AA12" s="259" t="s">
        <v>93</v>
      </c>
      <c r="AB12" s="259" t="s">
        <v>116</v>
      </c>
      <c r="AC12" s="258"/>
    </row>
    <row r="13" s="213" customFormat="1" ht="100" customHeight="1" spans="1:29">
      <c r="A13" s="254">
        <v>8</v>
      </c>
      <c r="B13" s="255" t="s">
        <v>119</v>
      </c>
      <c r="C13" s="263" t="s">
        <v>82</v>
      </c>
      <c r="D13" s="264" t="s">
        <v>83</v>
      </c>
      <c r="E13" s="264" t="s">
        <v>84</v>
      </c>
      <c r="F13" s="258" t="s">
        <v>85</v>
      </c>
      <c r="G13" s="259" t="s">
        <v>120</v>
      </c>
      <c r="H13" s="259" t="s">
        <v>87</v>
      </c>
      <c r="I13" s="259" t="s">
        <v>88</v>
      </c>
      <c r="J13" s="272" t="s">
        <v>121</v>
      </c>
      <c r="K13" s="273">
        <f t="shared" si="0"/>
        <v>110</v>
      </c>
      <c r="L13" s="273">
        <v>110</v>
      </c>
      <c r="M13" s="273">
        <v>110</v>
      </c>
      <c r="N13" s="273">
        <v>0</v>
      </c>
      <c r="O13" s="273">
        <v>0</v>
      </c>
      <c r="P13" s="273">
        <v>0</v>
      </c>
      <c r="Q13" s="274">
        <v>8</v>
      </c>
      <c r="R13" s="274">
        <v>3052</v>
      </c>
      <c r="S13" s="274">
        <v>9856</v>
      </c>
      <c r="T13" s="274">
        <v>1</v>
      </c>
      <c r="U13" s="274">
        <v>547</v>
      </c>
      <c r="V13" s="274">
        <v>1977</v>
      </c>
      <c r="W13" s="272" t="s">
        <v>122</v>
      </c>
      <c r="X13" s="272" t="s">
        <v>123</v>
      </c>
      <c r="Y13" s="259">
        <v>2022.4</v>
      </c>
      <c r="Z13" s="283" t="s">
        <v>92</v>
      </c>
      <c r="AA13" s="259" t="s">
        <v>98</v>
      </c>
      <c r="AB13" s="259" t="s">
        <v>120</v>
      </c>
      <c r="AC13" s="258"/>
    </row>
    <row r="14" s="213" customFormat="1" ht="30" customHeight="1" spans="1:29">
      <c r="A14" s="254">
        <v>9</v>
      </c>
      <c r="B14" s="255" t="s">
        <v>124</v>
      </c>
      <c r="C14" s="263" t="s">
        <v>82</v>
      </c>
      <c r="D14" s="264" t="s">
        <v>83</v>
      </c>
      <c r="E14" s="264" t="s">
        <v>84</v>
      </c>
      <c r="F14" s="258" t="s">
        <v>85</v>
      </c>
      <c r="G14" s="259" t="s">
        <v>125</v>
      </c>
      <c r="H14" s="259" t="s">
        <v>87</v>
      </c>
      <c r="I14" s="259" t="s">
        <v>88</v>
      </c>
      <c r="J14" s="272" t="s">
        <v>126</v>
      </c>
      <c r="K14" s="273">
        <f t="shared" si="0"/>
        <v>190</v>
      </c>
      <c r="L14" s="273">
        <v>190</v>
      </c>
      <c r="M14" s="273">
        <v>190</v>
      </c>
      <c r="N14" s="273">
        <v>0</v>
      </c>
      <c r="O14" s="273">
        <v>0</v>
      </c>
      <c r="P14" s="273">
        <v>0</v>
      </c>
      <c r="Q14" s="274">
        <v>15</v>
      </c>
      <c r="R14" s="274">
        <v>9752</v>
      </c>
      <c r="S14" s="274">
        <v>30225</v>
      </c>
      <c r="T14" s="274">
        <v>3</v>
      </c>
      <c r="U14" s="274">
        <v>1307</v>
      </c>
      <c r="V14" s="274">
        <v>4087</v>
      </c>
      <c r="W14" s="272" t="s">
        <v>90</v>
      </c>
      <c r="X14" s="272" t="s">
        <v>127</v>
      </c>
      <c r="Y14" s="259">
        <v>2022.4</v>
      </c>
      <c r="Z14" s="283" t="s">
        <v>92</v>
      </c>
      <c r="AA14" s="259" t="s">
        <v>98</v>
      </c>
      <c r="AB14" s="259" t="s">
        <v>125</v>
      </c>
      <c r="AC14" s="258"/>
    </row>
    <row r="15" s="213" customFormat="1" ht="30" customHeight="1" spans="1:29">
      <c r="A15" s="254">
        <v>10</v>
      </c>
      <c r="B15" s="255" t="s">
        <v>128</v>
      </c>
      <c r="C15" s="263" t="s">
        <v>82</v>
      </c>
      <c r="D15" s="264" t="s">
        <v>83</v>
      </c>
      <c r="E15" s="264" t="s">
        <v>84</v>
      </c>
      <c r="F15" s="258" t="s">
        <v>85</v>
      </c>
      <c r="G15" s="259" t="s">
        <v>129</v>
      </c>
      <c r="H15" s="259" t="s">
        <v>87</v>
      </c>
      <c r="I15" s="259" t="s">
        <v>88</v>
      </c>
      <c r="J15" s="272" t="s">
        <v>126</v>
      </c>
      <c r="K15" s="273">
        <f t="shared" si="0"/>
        <v>170</v>
      </c>
      <c r="L15" s="273">
        <v>170</v>
      </c>
      <c r="M15" s="273">
        <v>170</v>
      </c>
      <c r="N15" s="273">
        <v>0</v>
      </c>
      <c r="O15" s="273">
        <v>0</v>
      </c>
      <c r="P15" s="273">
        <v>0</v>
      </c>
      <c r="Q15" s="274">
        <v>13</v>
      </c>
      <c r="R15" s="274">
        <v>4961</v>
      </c>
      <c r="S15" s="274">
        <v>16259</v>
      </c>
      <c r="T15" s="274">
        <v>5</v>
      </c>
      <c r="U15" s="274">
        <v>1114</v>
      </c>
      <c r="V15" s="274">
        <v>3286</v>
      </c>
      <c r="W15" s="272" t="s">
        <v>90</v>
      </c>
      <c r="X15" s="272" t="s">
        <v>130</v>
      </c>
      <c r="Y15" s="259">
        <v>2022.4</v>
      </c>
      <c r="Z15" s="283" t="s">
        <v>92</v>
      </c>
      <c r="AA15" s="259" t="s">
        <v>98</v>
      </c>
      <c r="AB15" s="259" t="s">
        <v>129</v>
      </c>
      <c r="AC15" s="258"/>
    </row>
    <row r="16" s="213" customFormat="1" ht="42" customHeight="1" spans="1:29">
      <c r="A16" s="254">
        <v>11</v>
      </c>
      <c r="B16" s="255" t="s">
        <v>131</v>
      </c>
      <c r="C16" s="263" t="s">
        <v>82</v>
      </c>
      <c r="D16" s="264" t="s">
        <v>83</v>
      </c>
      <c r="E16" s="264" t="s">
        <v>84</v>
      </c>
      <c r="F16" s="258" t="s">
        <v>85</v>
      </c>
      <c r="G16" s="259" t="s">
        <v>132</v>
      </c>
      <c r="H16" s="259" t="s">
        <v>87</v>
      </c>
      <c r="I16" s="259" t="s">
        <v>88</v>
      </c>
      <c r="J16" s="272" t="s">
        <v>133</v>
      </c>
      <c r="K16" s="273">
        <f t="shared" si="0"/>
        <v>80</v>
      </c>
      <c r="L16" s="273">
        <v>80</v>
      </c>
      <c r="M16" s="273">
        <v>80</v>
      </c>
      <c r="N16" s="273">
        <v>0</v>
      </c>
      <c r="O16" s="273">
        <v>0</v>
      </c>
      <c r="P16" s="273">
        <v>0</v>
      </c>
      <c r="Q16" s="274">
        <v>6</v>
      </c>
      <c r="R16" s="277" t="s">
        <v>134</v>
      </c>
      <c r="S16" s="278">
        <v>10317</v>
      </c>
      <c r="T16" s="278">
        <v>6</v>
      </c>
      <c r="U16" s="275">
        <v>519</v>
      </c>
      <c r="V16" s="275">
        <v>1565</v>
      </c>
      <c r="W16" s="272" t="s">
        <v>90</v>
      </c>
      <c r="X16" s="276" t="s">
        <v>135</v>
      </c>
      <c r="Y16" s="259">
        <v>2022.4</v>
      </c>
      <c r="Z16" s="283" t="s">
        <v>92</v>
      </c>
      <c r="AA16" s="259" t="s">
        <v>93</v>
      </c>
      <c r="AB16" s="259" t="s">
        <v>132</v>
      </c>
      <c r="AC16" s="258"/>
    </row>
    <row r="17" s="213" customFormat="1" ht="35" customHeight="1" spans="1:29">
      <c r="A17" s="254">
        <v>12</v>
      </c>
      <c r="B17" s="255" t="s">
        <v>136</v>
      </c>
      <c r="C17" s="263" t="s">
        <v>82</v>
      </c>
      <c r="D17" s="264" t="s">
        <v>83</v>
      </c>
      <c r="E17" s="264" t="s">
        <v>84</v>
      </c>
      <c r="F17" s="258" t="s">
        <v>85</v>
      </c>
      <c r="G17" s="259" t="s">
        <v>137</v>
      </c>
      <c r="H17" s="259" t="s">
        <v>87</v>
      </c>
      <c r="I17" s="259" t="s">
        <v>88</v>
      </c>
      <c r="J17" s="272" t="s">
        <v>126</v>
      </c>
      <c r="K17" s="273">
        <f t="shared" si="0"/>
        <v>180</v>
      </c>
      <c r="L17" s="273">
        <v>180</v>
      </c>
      <c r="M17" s="273">
        <v>180</v>
      </c>
      <c r="N17" s="273">
        <v>0</v>
      </c>
      <c r="O17" s="273">
        <v>0</v>
      </c>
      <c r="P17" s="273">
        <v>0</v>
      </c>
      <c r="Q17" s="274">
        <v>12</v>
      </c>
      <c r="R17" s="274">
        <v>4500</v>
      </c>
      <c r="S17" s="274">
        <v>16576</v>
      </c>
      <c r="T17" s="274">
        <v>5</v>
      </c>
      <c r="U17" s="274">
        <v>351</v>
      </c>
      <c r="V17" s="274">
        <v>1378</v>
      </c>
      <c r="W17" s="272" t="s">
        <v>90</v>
      </c>
      <c r="X17" s="272" t="s">
        <v>138</v>
      </c>
      <c r="Y17" s="259">
        <v>2022.4</v>
      </c>
      <c r="Z17" s="283" t="s">
        <v>92</v>
      </c>
      <c r="AA17" s="259" t="s">
        <v>98</v>
      </c>
      <c r="AB17" s="259" t="s">
        <v>137</v>
      </c>
      <c r="AC17" s="258"/>
    </row>
    <row r="18" s="213" customFormat="1" ht="38" customHeight="1" spans="1:29">
      <c r="A18" s="254">
        <v>13</v>
      </c>
      <c r="B18" s="255" t="s">
        <v>139</v>
      </c>
      <c r="C18" s="263" t="s">
        <v>82</v>
      </c>
      <c r="D18" s="264" t="s">
        <v>83</v>
      </c>
      <c r="E18" s="264" t="s">
        <v>84</v>
      </c>
      <c r="F18" s="258" t="s">
        <v>85</v>
      </c>
      <c r="G18" s="259" t="s">
        <v>140</v>
      </c>
      <c r="H18" s="259" t="s">
        <v>87</v>
      </c>
      <c r="I18" s="259" t="s">
        <v>88</v>
      </c>
      <c r="J18" s="272" t="s">
        <v>141</v>
      </c>
      <c r="K18" s="273">
        <f t="shared" si="0"/>
        <v>170</v>
      </c>
      <c r="L18" s="273">
        <v>170</v>
      </c>
      <c r="M18" s="273">
        <v>170</v>
      </c>
      <c r="N18" s="273">
        <v>0</v>
      </c>
      <c r="O18" s="273">
        <v>0</v>
      </c>
      <c r="P18" s="273">
        <v>0</v>
      </c>
      <c r="Q18" s="274">
        <v>13</v>
      </c>
      <c r="R18" s="274">
        <v>7462</v>
      </c>
      <c r="S18" s="274">
        <v>22639</v>
      </c>
      <c r="T18" s="274">
        <v>9</v>
      </c>
      <c r="U18" s="274">
        <v>738</v>
      </c>
      <c r="V18" s="274">
        <v>2528</v>
      </c>
      <c r="W18" s="272" t="s">
        <v>90</v>
      </c>
      <c r="X18" s="272" t="s">
        <v>142</v>
      </c>
      <c r="Y18" s="259">
        <v>2022.4</v>
      </c>
      <c r="Z18" s="283" t="s">
        <v>92</v>
      </c>
      <c r="AA18" s="259" t="s">
        <v>93</v>
      </c>
      <c r="AB18" s="259" t="s">
        <v>140</v>
      </c>
      <c r="AC18" s="258"/>
    </row>
    <row r="19" s="213" customFormat="1" ht="39" customHeight="1" spans="1:29">
      <c r="A19" s="254">
        <v>14</v>
      </c>
      <c r="B19" s="255" t="s">
        <v>143</v>
      </c>
      <c r="C19" s="263" t="s">
        <v>82</v>
      </c>
      <c r="D19" s="264" t="s">
        <v>83</v>
      </c>
      <c r="E19" s="264" t="s">
        <v>84</v>
      </c>
      <c r="F19" s="258" t="s">
        <v>85</v>
      </c>
      <c r="G19" s="259" t="s">
        <v>144</v>
      </c>
      <c r="H19" s="259" t="s">
        <v>87</v>
      </c>
      <c r="I19" s="259" t="s">
        <v>88</v>
      </c>
      <c r="J19" s="272" t="s">
        <v>145</v>
      </c>
      <c r="K19" s="273">
        <f t="shared" si="0"/>
        <v>190</v>
      </c>
      <c r="L19" s="273">
        <v>190</v>
      </c>
      <c r="M19" s="273">
        <v>190</v>
      </c>
      <c r="N19" s="273">
        <v>0</v>
      </c>
      <c r="O19" s="273">
        <v>0</v>
      </c>
      <c r="P19" s="273">
        <v>0</v>
      </c>
      <c r="Q19" s="274">
        <v>4</v>
      </c>
      <c r="R19" s="274">
        <v>265</v>
      </c>
      <c r="S19" s="274">
        <v>812</v>
      </c>
      <c r="T19" s="274">
        <v>1</v>
      </c>
      <c r="U19" s="274">
        <v>214</v>
      </c>
      <c r="V19" s="274">
        <v>732</v>
      </c>
      <c r="W19" s="272" t="s">
        <v>90</v>
      </c>
      <c r="X19" s="272" t="s">
        <v>90</v>
      </c>
      <c r="Y19" s="259">
        <v>2022.4</v>
      </c>
      <c r="Z19" s="283" t="s">
        <v>92</v>
      </c>
      <c r="AA19" s="259" t="s">
        <v>93</v>
      </c>
      <c r="AB19" s="259" t="s">
        <v>144</v>
      </c>
      <c r="AC19" s="258"/>
    </row>
    <row r="20" s="213" customFormat="1" ht="38" customHeight="1" spans="1:29">
      <c r="A20" s="254">
        <v>15</v>
      </c>
      <c r="B20" s="255" t="s">
        <v>146</v>
      </c>
      <c r="C20" s="263" t="s">
        <v>82</v>
      </c>
      <c r="D20" s="264" t="s">
        <v>83</v>
      </c>
      <c r="E20" s="264" t="s">
        <v>84</v>
      </c>
      <c r="F20" s="258" t="s">
        <v>85</v>
      </c>
      <c r="G20" s="259" t="s">
        <v>147</v>
      </c>
      <c r="H20" s="259" t="s">
        <v>87</v>
      </c>
      <c r="I20" s="259" t="s">
        <v>88</v>
      </c>
      <c r="J20" s="272" t="s">
        <v>148</v>
      </c>
      <c r="K20" s="273">
        <f t="shared" si="0"/>
        <v>340</v>
      </c>
      <c r="L20" s="273">
        <v>340</v>
      </c>
      <c r="M20" s="273">
        <v>340</v>
      </c>
      <c r="N20" s="273">
        <v>0</v>
      </c>
      <c r="O20" s="273">
        <v>0</v>
      </c>
      <c r="P20" s="273">
        <v>0</v>
      </c>
      <c r="Q20" s="274">
        <v>27</v>
      </c>
      <c r="R20" s="274">
        <v>8116</v>
      </c>
      <c r="S20" s="274">
        <v>29099</v>
      </c>
      <c r="T20" s="274">
        <v>27</v>
      </c>
      <c r="U20" s="274">
        <v>1534</v>
      </c>
      <c r="V20" s="274">
        <v>5370</v>
      </c>
      <c r="W20" s="272" t="s">
        <v>90</v>
      </c>
      <c r="X20" s="272" t="s">
        <v>149</v>
      </c>
      <c r="Y20" s="259">
        <v>2022.4</v>
      </c>
      <c r="Z20" s="283" t="s">
        <v>92</v>
      </c>
      <c r="AA20" s="259" t="s">
        <v>93</v>
      </c>
      <c r="AB20" s="259" t="s">
        <v>147</v>
      </c>
      <c r="AC20" s="258"/>
    </row>
    <row r="21" s="213" customFormat="1" ht="108" customHeight="1" spans="1:29">
      <c r="A21" s="254">
        <v>16</v>
      </c>
      <c r="B21" s="255" t="s">
        <v>150</v>
      </c>
      <c r="C21" s="263" t="s">
        <v>82</v>
      </c>
      <c r="D21" s="264" t="s">
        <v>83</v>
      </c>
      <c r="E21" s="264" t="s">
        <v>84</v>
      </c>
      <c r="F21" s="258" t="s">
        <v>85</v>
      </c>
      <c r="G21" s="259" t="s">
        <v>151</v>
      </c>
      <c r="H21" s="259" t="s">
        <v>87</v>
      </c>
      <c r="I21" s="259" t="s">
        <v>88</v>
      </c>
      <c r="J21" s="272" t="s">
        <v>2948</v>
      </c>
      <c r="K21" s="273">
        <f t="shared" si="0"/>
        <v>340</v>
      </c>
      <c r="L21" s="273">
        <v>340</v>
      </c>
      <c r="M21" s="273">
        <v>340</v>
      </c>
      <c r="N21" s="273">
        <v>0</v>
      </c>
      <c r="O21" s="273">
        <v>0</v>
      </c>
      <c r="P21" s="273">
        <v>0</v>
      </c>
      <c r="Q21" s="274">
        <v>29</v>
      </c>
      <c r="R21" s="274">
        <v>10160</v>
      </c>
      <c r="S21" s="274">
        <v>38450</v>
      </c>
      <c r="T21" s="274">
        <v>8</v>
      </c>
      <c r="U21" s="274">
        <v>1484</v>
      </c>
      <c r="V21" s="274">
        <v>5172</v>
      </c>
      <c r="W21" s="272" t="s">
        <v>153</v>
      </c>
      <c r="X21" s="272" t="s">
        <v>154</v>
      </c>
      <c r="Y21" s="259">
        <v>2022.4</v>
      </c>
      <c r="Z21" s="283" t="s">
        <v>92</v>
      </c>
      <c r="AA21" s="259" t="s">
        <v>98</v>
      </c>
      <c r="AB21" s="259" t="s">
        <v>151</v>
      </c>
      <c r="AC21" s="258"/>
    </row>
    <row r="22" s="213" customFormat="1" ht="40" customHeight="1" spans="1:29">
      <c r="A22" s="254">
        <v>17</v>
      </c>
      <c r="B22" s="255" t="s">
        <v>155</v>
      </c>
      <c r="C22" s="256" t="s">
        <v>82</v>
      </c>
      <c r="D22" s="256" t="s">
        <v>156</v>
      </c>
      <c r="E22" s="256" t="s">
        <v>157</v>
      </c>
      <c r="F22" s="258" t="s">
        <v>85</v>
      </c>
      <c r="G22" s="259" t="s">
        <v>86</v>
      </c>
      <c r="H22" s="259" t="s">
        <v>158</v>
      </c>
      <c r="I22" s="259" t="s">
        <v>88</v>
      </c>
      <c r="J22" s="272" t="s">
        <v>170</v>
      </c>
      <c r="K22" s="273">
        <f t="shared" si="0"/>
        <v>24</v>
      </c>
      <c r="L22" s="273">
        <v>24</v>
      </c>
      <c r="M22" s="273">
        <v>24</v>
      </c>
      <c r="N22" s="273">
        <v>0</v>
      </c>
      <c r="O22" s="273">
        <v>0</v>
      </c>
      <c r="P22" s="273">
        <v>0</v>
      </c>
      <c r="Q22" s="274">
        <v>12</v>
      </c>
      <c r="R22" s="274">
        <v>4143</v>
      </c>
      <c r="S22" s="274">
        <v>18862</v>
      </c>
      <c r="T22" s="274">
        <v>3</v>
      </c>
      <c r="U22" s="274">
        <v>749</v>
      </c>
      <c r="V22" s="274">
        <v>3098</v>
      </c>
      <c r="W22" s="272" t="s">
        <v>160</v>
      </c>
      <c r="X22" s="272" t="s">
        <v>91</v>
      </c>
      <c r="Y22" s="259">
        <v>2022.4</v>
      </c>
      <c r="Z22" s="283" t="s">
        <v>92</v>
      </c>
      <c r="AA22" s="259" t="s">
        <v>98</v>
      </c>
      <c r="AB22" s="259" t="s">
        <v>86</v>
      </c>
      <c r="AC22" s="258"/>
    </row>
    <row r="23" s="213" customFormat="1" ht="23.25" customHeight="1" spans="1:29">
      <c r="A23" s="254">
        <v>18</v>
      </c>
      <c r="B23" s="255" t="s">
        <v>161</v>
      </c>
      <c r="C23" s="256" t="s">
        <v>82</v>
      </c>
      <c r="D23" s="256" t="s">
        <v>156</v>
      </c>
      <c r="E23" s="256" t="s">
        <v>157</v>
      </c>
      <c r="F23" s="258" t="s">
        <v>85</v>
      </c>
      <c r="G23" s="259" t="s">
        <v>95</v>
      </c>
      <c r="H23" s="259" t="s">
        <v>158</v>
      </c>
      <c r="I23" s="259" t="s">
        <v>88</v>
      </c>
      <c r="J23" s="272" t="s">
        <v>176</v>
      </c>
      <c r="K23" s="273">
        <f t="shared" si="0"/>
        <v>20</v>
      </c>
      <c r="L23" s="273">
        <v>20</v>
      </c>
      <c r="M23" s="273">
        <v>20</v>
      </c>
      <c r="N23" s="273">
        <v>0</v>
      </c>
      <c r="O23" s="273">
        <v>0</v>
      </c>
      <c r="P23" s="273">
        <v>0</v>
      </c>
      <c r="Q23" s="274">
        <v>7</v>
      </c>
      <c r="R23" s="274">
        <v>221</v>
      </c>
      <c r="S23" s="274">
        <v>782</v>
      </c>
      <c r="T23" s="274">
        <v>5</v>
      </c>
      <c r="U23" s="274">
        <v>83</v>
      </c>
      <c r="V23" s="274">
        <v>286</v>
      </c>
      <c r="W23" s="272" t="s">
        <v>163</v>
      </c>
      <c r="X23" s="272" t="s">
        <v>164</v>
      </c>
      <c r="Y23" s="259">
        <v>2022.4</v>
      </c>
      <c r="Z23" s="283" t="s">
        <v>92</v>
      </c>
      <c r="AA23" s="259" t="s">
        <v>98</v>
      </c>
      <c r="AB23" s="259" t="s">
        <v>95</v>
      </c>
      <c r="AC23" s="258"/>
    </row>
    <row r="24" s="213" customFormat="1" ht="23.25" customHeight="1" spans="1:29">
      <c r="A24" s="254">
        <v>19</v>
      </c>
      <c r="B24" s="255" t="s">
        <v>165</v>
      </c>
      <c r="C24" s="256" t="s">
        <v>82</v>
      </c>
      <c r="D24" s="256" t="s">
        <v>156</v>
      </c>
      <c r="E24" s="256" t="s">
        <v>157</v>
      </c>
      <c r="F24" s="258" t="s">
        <v>85</v>
      </c>
      <c r="G24" s="259" t="s">
        <v>100</v>
      </c>
      <c r="H24" s="259" t="s">
        <v>158</v>
      </c>
      <c r="I24" s="259" t="s">
        <v>88</v>
      </c>
      <c r="J24" s="272" t="s">
        <v>2949</v>
      </c>
      <c r="K24" s="273">
        <f t="shared" si="0"/>
        <v>30</v>
      </c>
      <c r="L24" s="273">
        <v>30</v>
      </c>
      <c r="M24" s="273">
        <v>30</v>
      </c>
      <c r="N24" s="273">
        <v>0</v>
      </c>
      <c r="O24" s="273">
        <v>0</v>
      </c>
      <c r="P24" s="273">
        <v>0</v>
      </c>
      <c r="Q24" s="274">
        <v>6</v>
      </c>
      <c r="R24" s="274">
        <v>645</v>
      </c>
      <c r="S24" s="274">
        <v>1936</v>
      </c>
      <c r="T24" s="274">
        <v>4</v>
      </c>
      <c r="U24" s="274">
        <v>235</v>
      </c>
      <c r="V24" s="274">
        <v>611</v>
      </c>
      <c r="W24" s="272" t="s">
        <v>167</v>
      </c>
      <c r="X24" s="272" t="s">
        <v>168</v>
      </c>
      <c r="Y24" s="259">
        <v>2022.4</v>
      </c>
      <c r="Z24" s="283" t="s">
        <v>92</v>
      </c>
      <c r="AA24" s="259" t="s">
        <v>98</v>
      </c>
      <c r="AB24" s="259" t="s">
        <v>100</v>
      </c>
      <c r="AC24" s="258"/>
    </row>
    <row r="25" s="213" customFormat="1" ht="23.25" customHeight="1" spans="1:29">
      <c r="A25" s="254">
        <v>20</v>
      </c>
      <c r="B25" s="255" t="s">
        <v>169</v>
      </c>
      <c r="C25" s="256" t="s">
        <v>82</v>
      </c>
      <c r="D25" s="256" t="s">
        <v>156</v>
      </c>
      <c r="E25" s="256" t="s">
        <v>157</v>
      </c>
      <c r="F25" s="258" t="s">
        <v>85</v>
      </c>
      <c r="G25" s="258" t="s">
        <v>104</v>
      </c>
      <c r="H25" s="259" t="s">
        <v>158</v>
      </c>
      <c r="I25" s="259" t="s">
        <v>88</v>
      </c>
      <c r="J25" s="272" t="s">
        <v>176</v>
      </c>
      <c r="K25" s="273">
        <f t="shared" si="0"/>
        <v>20</v>
      </c>
      <c r="L25" s="273">
        <v>20</v>
      </c>
      <c r="M25" s="273">
        <v>20</v>
      </c>
      <c r="N25" s="273">
        <v>0</v>
      </c>
      <c r="O25" s="273">
        <v>0</v>
      </c>
      <c r="P25" s="273">
        <v>0</v>
      </c>
      <c r="Q25" s="274">
        <v>5</v>
      </c>
      <c r="R25" s="274">
        <v>2346</v>
      </c>
      <c r="S25" s="274">
        <v>9706</v>
      </c>
      <c r="T25" s="274">
        <v>5</v>
      </c>
      <c r="U25" s="274">
        <v>481</v>
      </c>
      <c r="V25" s="274">
        <v>1978</v>
      </c>
      <c r="W25" s="272" t="s">
        <v>163</v>
      </c>
      <c r="X25" s="272" t="s">
        <v>171</v>
      </c>
      <c r="Y25" s="259">
        <v>2022.4</v>
      </c>
      <c r="Z25" s="283" t="s">
        <v>92</v>
      </c>
      <c r="AA25" s="259" t="s">
        <v>98</v>
      </c>
      <c r="AB25" s="259" t="s">
        <v>104</v>
      </c>
      <c r="AC25" s="258"/>
    </row>
    <row r="26" s="213" customFormat="1" ht="23.25" customHeight="1" spans="1:29">
      <c r="A26" s="254">
        <v>21</v>
      </c>
      <c r="B26" s="255" t="s">
        <v>172</v>
      </c>
      <c r="C26" s="256" t="s">
        <v>82</v>
      </c>
      <c r="D26" s="256" t="s">
        <v>156</v>
      </c>
      <c r="E26" s="256" t="s">
        <v>157</v>
      </c>
      <c r="F26" s="258" t="s">
        <v>85</v>
      </c>
      <c r="G26" s="258" t="s">
        <v>108</v>
      </c>
      <c r="H26" s="259" t="s">
        <v>158</v>
      </c>
      <c r="I26" s="259" t="s">
        <v>88</v>
      </c>
      <c r="J26" s="272" t="s">
        <v>173</v>
      </c>
      <c r="K26" s="273">
        <f t="shared" si="0"/>
        <v>30</v>
      </c>
      <c r="L26" s="273">
        <v>30</v>
      </c>
      <c r="M26" s="273">
        <v>30</v>
      </c>
      <c r="N26" s="273">
        <v>0</v>
      </c>
      <c r="O26" s="273">
        <v>0</v>
      </c>
      <c r="P26" s="273">
        <v>0</v>
      </c>
      <c r="Q26" s="274">
        <v>7</v>
      </c>
      <c r="R26" s="274">
        <v>2824</v>
      </c>
      <c r="S26" s="274">
        <v>8935</v>
      </c>
      <c r="T26" s="274">
        <v>2</v>
      </c>
      <c r="U26" s="274">
        <v>381</v>
      </c>
      <c r="V26" s="274">
        <v>1262</v>
      </c>
      <c r="W26" s="272" t="s">
        <v>167</v>
      </c>
      <c r="X26" s="272" t="s">
        <v>174</v>
      </c>
      <c r="Y26" s="259">
        <v>2022.4</v>
      </c>
      <c r="Z26" s="283" t="s">
        <v>92</v>
      </c>
      <c r="AA26" s="259" t="s">
        <v>98</v>
      </c>
      <c r="AB26" s="259" t="s">
        <v>108</v>
      </c>
      <c r="AC26" s="258"/>
    </row>
    <row r="27" s="213" customFormat="1" ht="23.25" customHeight="1" spans="1:29">
      <c r="A27" s="254">
        <v>22</v>
      </c>
      <c r="B27" s="255" t="s">
        <v>175</v>
      </c>
      <c r="C27" s="256" t="s">
        <v>82</v>
      </c>
      <c r="D27" s="256" t="s">
        <v>156</v>
      </c>
      <c r="E27" s="256" t="s">
        <v>157</v>
      </c>
      <c r="F27" s="258" t="s">
        <v>85</v>
      </c>
      <c r="G27" s="258" t="s">
        <v>112</v>
      </c>
      <c r="H27" s="259" t="s">
        <v>158</v>
      </c>
      <c r="I27" s="259" t="s">
        <v>88</v>
      </c>
      <c r="J27" s="272" t="s">
        <v>176</v>
      </c>
      <c r="K27" s="273">
        <f t="shared" si="0"/>
        <v>20</v>
      </c>
      <c r="L27" s="273">
        <v>20</v>
      </c>
      <c r="M27" s="273">
        <v>20</v>
      </c>
      <c r="N27" s="273">
        <v>0</v>
      </c>
      <c r="O27" s="273">
        <v>0</v>
      </c>
      <c r="P27" s="273">
        <v>0</v>
      </c>
      <c r="Q27" s="274">
        <v>5</v>
      </c>
      <c r="R27" s="274">
        <v>2838</v>
      </c>
      <c r="S27" s="274">
        <v>9479</v>
      </c>
      <c r="T27" s="274">
        <v>1</v>
      </c>
      <c r="U27" s="274">
        <v>466</v>
      </c>
      <c r="V27" s="274">
        <v>1555</v>
      </c>
      <c r="W27" s="272" t="s">
        <v>163</v>
      </c>
      <c r="X27" s="272" t="s">
        <v>177</v>
      </c>
      <c r="Y27" s="259">
        <v>2022.4</v>
      </c>
      <c r="Z27" s="283" t="s">
        <v>92</v>
      </c>
      <c r="AA27" s="259" t="s">
        <v>98</v>
      </c>
      <c r="AB27" s="259" t="s">
        <v>112</v>
      </c>
      <c r="AC27" s="258"/>
    </row>
    <row r="28" s="213" customFormat="1" ht="23.25" customHeight="1" spans="1:29">
      <c r="A28" s="254">
        <v>23</v>
      </c>
      <c r="B28" s="255" t="s">
        <v>178</v>
      </c>
      <c r="C28" s="256" t="s">
        <v>82</v>
      </c>
      <c r="D28" s="256" t="s">
        <v>156</v>
      </c>
      <c r="E28" s="256" t="s">
        <v>157</v>
      </c>
      <c r="F28" s="258" t="s">
        <v>85</v>
      </c>
      <c r="G28" s="258" t="s">
        <v>116</v>
      </c>
      <c r="H28" s="259" t="s">
        <v>158</v>
      </c>
      <c r="I28" s="259" t="s">
        <v>88</v>
      </c>
      <c r="J28" s="272" t="s">
        <v>2950</v>
      </c>
      <c r="K28" s="273">
        <f t="shared" si="0"/>
        <v>22</v>
      </c>
      <c r="L28" s="273">
        <v>22</v>
      </c>
      <c r="M28" s="273">
        <v>22</v>
      </c>
      <c r="N28" s="273">
        <v>0</v>
      </c>
      <c r="O28" s="273">
        <v>0</v>
      </c>
      <c r="P28" s="273">
        <v>0</v>
      </c>
      <c r="Q28" s="274">
        <v>9</v>
      </c>
      <c r="R28" s="279">
        <v>5397</v>
      </c>
      <c r="S28" s="274">
        <v>17261</v>
      </c>
      <c r="T28" s="274">
        <v>3</v>
      </c>
      <c r="U28" s="274">
        <v>994</v>
      </c>
      <c r="V28" s="274">
        <v>3605</v>
      </c>
      <c r="W28" s="272" t="s">
        <v>180</v>
      </c>
      <c r="X28" s="280" t="s">
        <v>181</v>
      </c>
      <c r="Y28" s="259">
        <v>2022.4</v>
      </c>
      <c r="Z28" s="283" t="s">
        <v>92</v>
      </c>
      <c r="AA28" s="259" t="s">
        <v>98</v>
      </c>
      <c r="AB28" s="259" t="s">
        <v>116</v>
      </c>
      <c r="AC28" s="258"/>
    </row>
    <row r="29" s="213" customFormat="1" ht="23.25" customHeight="1" spans="1:29">
      <c r="A29" s="254">
        <v>24</v>
      </c>
      <c r="B29" s="255" t="s">
        <v>182</v>
      </c>
      <c r="C29" s="256" t="s">
        <v>82</v>
      </c>
      <c r="D29" s="256" t="s">
        <v>156</v>
      </c>
      <c r="E29" s="256" t="s">
        <v>157</v>
      </c>
      <c r="F29" s="258" t="s">
        <v>85</v>
      </c>
      <c r="G29" s="259" t="s">
        <v>120</v>
      </c>
      <c r="H29" s="259" t="s">
        <v>158</v>
      </c>
      <c r="I29" s="259" t="s">
        <v>88</v>
      </c>
      <c r="J29" s="272" t="s">
        <v>176</v>
      </c>
      <c r="K29" s="273">
        <f t="shared" si="0"/>
        <v>20</v>
      </c>
      <c r="L29" s="273">
        <v>20</v>
      </c>
      <c r="M29" s="273">
        <v>20</v>
      </c>
      <c r="N29" s="273">
        <v>0</v>
      </c>
      <c r="O29" s="273">
        <v>0</v>
      </c>
      <c r="P29" s="273">
        <v>0</v>
      </c>
      <c r="Q29" s="274">
        <v>3</v>
      </c>
      <c r="R29" s="274">
        <v>407</v>
      </c>
      <c r="S29" s="274">
        <v>1654</v>
      </c>
      <c r="T29" s="274">
        <v>1</v>
      </c>
      <c r="U29" s="274">
        <v>99</v>
      </c>
      <c r="V29" s="274">
        <v>336</v>
      </c>
      <c r="W29" s="272" t="s">
        <v>163</v>
      </c>
      <c r="X29" s="272" t="s">
        <v>183</v>
      </c>
      <c r="Y29" s="259">
        <v>2022.4</v>
      </c>
      <c r="Z29" s="283" t="s">
        <v>92</v>
      </c>
      <c r="AA29" s="259" t="s">
        <v>98</v>
      </c>
      <c r="AB29" s="259" t="s">
        <v>120</v>
      </c>
      <c r="AC29" s="258"/>
    </row>
    <row r="30" s="213" customFormat="1" ht="23.25" customHeight="1" spans="1:29">
      <c r="A30" s="254">
        <v>25</v>
      </c>
      <c r="B30" s="255" t="s">
        <v>184</v>
      </c>
      <c r="C30" s="256" t="s">
        <v>82</v>
      </c>
      <c r="D30" s="256" t="s">
        <v>156</v>
      </c>
      <c r="E30" s="256" t="s">
        <v>157</v>
      </c>
      <c r="F30" s="258" t="s">
        <v>85</v>
      </c>
      <c r="G30" s="258" t="s">
        <v>125</v>
      </c>
      <c r="H30" s="259" t="s">
        <v>158</v>
      </c>
      <c r="I30" s="259" t="s">
        <v>88</v>
      </c>
      <c r="J30" s="272" t="s">
        <v>2949</v>
      </c>
      <c r="K30" s="273">
        <f t="shared" si="0"/>
        <v>30</v>
      </c>
      <c r="L30" s="273">
        <v>30</v>
      </c>
      <c r="M30" s="273">
        <v>30</v>
      </c>
      <c r="N30" s="273">
        <v>0</v>
      </c>
      <c r="O30" s="273">
        <v>0</v>
      </c>
      <c r="P30" s="273">
        <v>0</v>
      </c>
      <c r="Q30" s="274">
        <v>15</v>
      </c>
      <c r="R30" s="274">
        <v>9752</v>
      </c>
      <c r="S30" s="274">
        <v>30225</v>
      </c>
      <c r="T30" s="274">
        <v>3</v>
      </c>
      <c r="U30" s="274">
        <v>1307</v>
      </c>
      <c r="V30" s="274">
        <v>4087</v>
      </c>
      <c r="W30" s="272" t="s">
        <v>167</v>
      </c>
      <c r="X30" s="272" t="s">
        <v>186</v>
      </c>
      <c r="Y30" s="259">
        <v>2022.4</v>
      </c>
      <c r="Z30" s="283" t="s">
        <v>92</v>
      </c>
      <c r="AA30" s="259" t="s">
        <v>98</v>
      </c>
      <c r="AB30" s="259" t="s">
        <v>125</v>
      </c>
      <c r="AC30" s="258"/>
    </row>
    <row r="31" s="213" customFormat="1" ht="23.25" customHeight="1" spans="1:29">
      <c r="A31" s="254">
        <v>26</v>
      </c>
      <c r="B31" s="255" t="s">
        <v>187</v>
      </c>
      <c r="C31" s="256" t="s">
        <v>82</v>
      </c>
      <c r="D31" s="256" t="s">
        <v>156</v>
      </c>
      <c r="E31" s="256" t="s">
        <v>157</v>
      </c>
      <c r="F31" s="258" t="s">
        <v>85</v>
      </c>
      <c r="G31" s="258" t="s">
        <v>129</v>
      </c>
      <c r="H31" s="259" t="s">
        <v>158</v>
      </c>
      <c r="I31" s="259" t="s">
        <v>88</v>
      </c>
      <c r="J31" s="272" t="s">
        <v>2950</v>
      </c>
      <c r="K31" s="273">
        <f t="shared" si="0"/>
        <v>22</v>
      </c>
      <c r="L31" s="273">
        <v>22</v>
      </c>
      <c r="M31" s="273">
        <v>22</v>
      </c>
      <c r="N31" s="273">
        <v>0</v>
      </c>
      <c r="O31" s="273">
        <v>0</v>
      </c>
      <c r="P31" s="273">
        <v>0</v>
      </c>
      <c r="Q31" s="274">
        <v>13</v>
      </c>
      <c r="R31" s="274">
        <v>4961</v>
      </c>
      <c r="S31" s="274">
        <v>16259</v>
      </c>
      <c r="T31" s="274">
        <v>5</v>
      </c>
      <c r="U31" s="274">
        <v>1114</v>
      </c>
      <c r="V31" s="274">
        <v>3286</v>
      </c>
      <c r="W31" s="272" t="s">
        <v>180</v>
      </c>
      <c r="X31" s="272" t="s">
        <v>130</v>
      </c>
      <c r="Y31" s="259">
        <v>2022.4</v>
      </c>
      <c r="Z31" s="283" t="s">
        <v>92</v>
      </c>
      <c r="AA31" s="259" t="s">
        <v>98</v>
      </c>
      <c r="AB31" s="259" t="s">
        <v>129</v>
      </c>
      <c r="AC31" s="258"/>
    </row>
    <row r="32" s="213" customFormat="1" ht="23.25" customHeight="1" spans="1:29">
      <c r="A32" s="254">
        <v>27</v>
      </c>
      <c r="B32" s="255" t="s">
        <v>188</v>
      </c>
      <c r="C32" s="256" t="s">
        <v>82</v>
      </c>
      <c r="D32" s="256" t="s">
        <v>156</v>
      </c>
      <c r="E32" s="256" t="s">
        <v>157</v>
      </c>
      <c r="F32" s="258" t="s">
        <v>85</v>
      </c>
      <c r="G32" s="258" t="s">
        <v>132</v>
      </c>
      <c r="H32" s="259" t="s">
        <v>158</v>
      </c>
      <c r="I32" s="259" t="s">
        <v>88</v>
      </c>
      <c r="J32" s="272" t="s">
        <v>176</v>
      </c>
      <c r="K32" s="273">
        <f t="shared" si="0"/>
        <v>20</v>
      </c>
      <c r="L32" s="273">
        <v>20</v>
      </c>
      <c r="M32" s="273">
        <v>20</v>
      </c>
      <c r="N32" s="273">
        <v>0</v>
      </c>
      <c r="O32" s="273">
        <v>0</v>
      </c>
      <c r="P32" s="273">
        <v>0</v>
      </c>
      <c r="Q32" s="274">
        <v>6</v>
      </c>
      <c r="R32" s="277" t="s">
        <v>134</v>
      </c>
      <c r="S32" s="278">
        <v>10317</v>
      </c>
      <c r="T32" s="278">
        <v>6</v>
      </c>
      <c r="U32" s="275">
        <v>519</v>
      </c>
      <c r="V32" s="275">
        <v>1565</v>
      </c>
      <c r="W32" s="272" t="s">
        <v>163</v>
      </c>
      <c r="X32" s="276" t="s">
        <v>135</v>
      </c>
      <c r="Y32" s="259">
        <v>2022.4</v>
      </c>
      <c r="Z32" s="283" t="s">
        <v>92</v>
      </c>
      <c r="AA32" s="259" t="s">
        <v>98</v>
      </c>
      <c r="AB32" s="259" t="s">
        <v>132</v>
      </c>
      <c r="AC32" s="258"/>
    </row>
    <row r="33" s="213" customFormat="1" ht="23.25" customHeight="1" spans="1:29">
      <c r="A33" s="254">
        <v>28</v>
      </c>
      <c r="B33" s="255" t="s">
        <v>190</v>
      </c>
      <c r="C33" s="256" t="s">
        <v>82</v>
      </c>
      <c r="D33" s="256" t="s">
        <v>156</v>
      </c>
      <c r="E33" s="256" t="s">
        <v>157</v>
      </c>
      <c r="F33" s="258" t="s">
        <v>85</v>
      </c>
      <c r="G33" s="258" t="s">
        <v>137</v>
      </c>
      <c r="H33" s="259" t="s">
        <v>158</v>
      </c>
      <c r="I33" s="259" t="s">
        <v>88</v>
      </c>
      <c r="J33" s="272" t="s">
        <v>170</v>
      </c>
      <c r="K33" s="273">
        <f t="shared" si="0"/>
        <v>24</v>
      </c>
      <c r="L33" s="273">
        <v>24</v>
      </c>
      <c r="M33" s="273">
        <v>24</v>
      </c>
      <c r="N33" s="273">
        <v>0</v>
      </c>
      <c r="O33" s="273">
        <v>0</v>
      </c>
      <c r="P33" s="273">
        <v>0</v>
      </c>
      <c r="Q33" s="274">
        <v>6</v>
      </c>
      <c r="R33" s="274">
        <v>802</v>
      </c>
      <c r="S33" s="274">
        <v>3280</v>
      </c>
      <c r="T33" s="274">
        <v>3</v>
      </c>
      <c r="U33" s="274">
        <v>52</v>
      </c>
      <c r="V33" s="274">
        <v>201</v>
      </c>
      <c r="W33" s="272" t="s">
        <v>160</v>
      </c>
      <c r="X33" s="272" t="s">
        <v>192</v>
      </c>
      <c r="Y33" s="259">
        <v>2022.4</v>
      </c>
      <c r="Z33" s="283" t="s">
        <v>92</v>
      </c>
      <c r="AA33" s="259" t="s">
        <v>98</v>
      </c>
      <c r="AB33" s="259" t="s">
        <v>137</v>
      </c>
      <c r="AC33" s="258"/>
    </row>
    <row r="34" s="213" customFormat="1" ht="23.25" customHeight="1" spans="1:29">
      <c r="A34" s="254">
        <v>29</v>
      </c>
      <c r="B34" s="255" t="s">
        <v>193</v>
      </c>
      <c r="C34" s="256" t="s">
        <v>82</v>
      </c>
      <c r="D34" s="256" t="s">
        <v>156</v>
      </c>
      <c r="E34" s="256" t="s">
        <v>157</v>
      </c>
      <c r="F34" s="258" t="s">
        <v>85</v>
      </c>
      <c r="G34" s="258" t="s">
        <v>140</v>
      </c>
      <c r="H34" s="259" t="s">
        <v>158</v>
      </c>
      <c r="I34" s="259" t="s">
        <v>88</v>
      </c>
      <c r="J34" s="272" t="s">
        <v>170</v>
      </c>
      <c r="K34" s="273">
        <f t="shared" si="0"/>
        <v>24</v>
      </c>
      <c r="L34" s="273">
        <v>24</v>
      </c>
      <c r="M34" s="273">
        <v>24</v>
      </c>
      <c r="N34" s="273">
        <v>0</v>
      </c>
      <c r="O34" s="273">
        <v>0</v>
      </c>
      <c r="P34" s="273">
        <v>0</v>
      </c>
      <c r="Q34" s="274">
        <v>8</v>
      </c>
      <c r="R34" s="274">
        <v>1018</v>
      </c>
      <c r="S34" s="274">
        <v>3510</v>
      </c>
      <c r="T34" s="274">
        <v>4</v>
      </c>
      <c r="U34" s="274">
        <v>148</v>
      </c>
      <c r="V34" s="274">
        <v>514</v>
      </c>
      <c r="W34" s="272" t="s">
        <v>160</v>
      </c>
      <c r="X34" s="272" t="s">
        <v>194</v>
      </c>
      <c r="Y34" s="259">
        <v>2022.4</v>
      </c>
      <c r="Z34" s="283" t="s">
        <v>92</v>
      </c>
      <c r="AA34" s="259" t="s">
        <v>98</v>
      </c>
      <c r="AB34" s="259" t="s">
        <v>140</v>
      </c>
      <c r="AC34" s="258"/>
    </row>
    <row r="35" s="213" customFormat="1" ht="23.25" customHeight="1" spans="1:29">
      <c r="A35" s="254">
        <v>30</v>
      </c>
      <c r="B35" s="255" t="s">
        <v>195</v>
      </c>
      <c r="C35" s="256" t="s">
        <v>82</v>
      </c>
      <c r="D35" s="256" t="s">
        <v>156</v>
      </c>
      <c r="E35" s="256" t="s">
        <v>157</v>
      </c>
      <c r="F35" s="258" t="s">
        <v>85</v>
      </c>
      <c r="G35" s="259" t="s">
        <v>144</v>
      </c>
      <c r="H35" s="259" t="s">
        <v>158</v>
      </c>
      <c r="I35" s="259" t="s">
        <v>88</v>
      </c>
      <c r="J35" s="272" t="s">
        <v>2949</v>
      </c>
      <c r="K35" s="273">
        <f t="shared" si="0"/>
        <v>30</v>
      </c>
      <c r="L35" s="273">
        <v>30</v>
      </c>
      <c r="M35" s="273">
        <v>30</v>
      </c>
      <c r="N35" s="273">
        <v>0</v>
      </c>
      <c r="O35" s="273">
        <v>0</v>
      </c>
      <c r="P35" s="273">
        <v>0</v>
      </c>
      <c r="Q35" s="274">
        <v>10</v>
      </c>
      <c r="R35" s="274">
        <v>624</v>
      </c>
      <c r="S35" s="274">
        <v>1924</v>
      </c>
      <c r="T35" s="274">
        <v>1</v>
      </c>
      <c r="U35" s="274">
        <v>352</v>
      </c>
      <c r="V35" s="274">
        <v>985</v>
      </c>
      <c r="W35" s="272" t="s">
        <v>167</v>
      </c>
      <c r="X35" s="272" t="s">
        <v>197</v>
      </c>
      <c r="Y35" s="259">
        <v>2022.4</v>
      </c>
      <c r="Z35" s="283" t="s">
        <v>92</v>
      </c>
      <c r="AA35" s="259" t="s">
        <v>98</v>
      </c>
      <c r="AB35" s="259" t="s">
        <v>144</v>
      </c>
      <c r="AC35" s="258"/>
    </row>
    <row r="36" s="213" customFormat="1" ht="23.25" customHeight="1" spans="1:29">
      <c r="A36" s="254">
        <v>31</v>
      </c>
      <c r="B36" s="255" t="s">
        <v>198</v>
      </c>
      <c r="C36" s="256" t="s">
        <v>82</v>
      </c>
      <c r="D36" s="256" t="s">
        <v>156</v>
      </c>
      <c r="E36" s="256" t="s">
        <v>157</v>
      </c>
      <c r="F36" s="258" t="s">
        <v>85</v>
      </c>
      <c r="G36" s="259" t="s">
        <v>147</v>
      </c>
      <c r="H36" s="259" t="s">
        <v>158</v>
      </c>
      <c r="I36" s="259" t="s">
        <v>88</v>
      </c>
      <c r="J36" s="272" t="s">
        <v>2951</v>
      </c>
      <c r="K36" s="273">
        <f t="shared" si="0"/>
        <v>32</v>
      </c>
      <c r="L36" s="273">
        <v>32</v>
      </c>
      <c r="M36" s="273">
        <v>32</v>
      </c>
      <c r="N36" s="273">
        <v>0</v>
      </c>
      <c r="O36" s="273">
        <v>0</v>
      </c>
      <c r="P36" s="273">
        <v>0</v>
      </c>
      <c r="Q36" s="274">
        <v>8</v>
      </c>
      <c r="R36" s="274">
        <v>560</v>
      </c>
      <c r="S36" s="274">
        <v>6000</v>
      </c>
      <c r="T36" s="274">
        <v>4</v>
      </c>
      <c r="U36" s="274">
        <v>210</v>
      </c>
      <c r="V36" s="274">
        <v>950</v>
      </c>
      <c r="W36" s="272" t="s">
        <v>200</v>
      </c>
      <c r="X36" s="272" t="s">
        <v>201</v>
      </c>
      <c r="Y36" s="259">
        <v>2022.4</v>
      </c>
      <c r="Z36" s="283" t="s">
        <v>92</v>
      </c>
      <c r="AA36" s="259" t="s">
        <v>98</v>
      </c>
      <c r="AB36" s="259" t="s">
        <v>147</v>
      </c>
      <c r="AC36" s="258"/>
    </row>
    <row r="37" s="213" customFormat="1" ht="23.25" customHeight="1" spans="1:29">
      <c r="A37" s="254">
        <v>32</v>
      </c>
      <c r="B37" s="255" t="s">
        <v>202</v>
      </c>
      <c r="C37" s="256" t="s">
        <v>82</v>
      </c>
      <c r="D37" s="256" t="s">
        <v>156</v>
      </c>
      <c r="E37" s="256" t="s">
        <v>157</v>
      </c>
      <c r="F37" s="258" t="s">
        <v>85</v>
      </c>
      <c r="G37" s="259" t="s">
        <v>151</v>
      </c>
      <c r="H37" s="259" t="s">
        <v>158</v>
      </c>
      <c r="I37" s="259" t="s">
        <v>88</v>
      </c>
      <c r="J37" s="272" t="s">
        <v>2951</v>
      </c>
      <c r="K37" s="273">
        <f t="shared" si="0"/>
        <v>32</v>
      </c>
      <c r="L37" s="273">
        <v>32</v>
      </c>
      <c r="M37" s="273">
        <v>32</v>
      </c>
      <c r="N37" s="273">
        <v>0</v>
      </c>
      <c r="O37" s="273">
        <v>0</v>
      </c>
      <c r="P37" s="273">
        <v>0</v>
      </c>
      <c r="Q37" s="274">
        <v>11</v>
      </c>
      <c r="R37" s="274">
        <v>1055</v>
      </c>
      <c r="S37" s="274">
        <v>3247</v>
      </c>
      <c r="T37" s="274">
        <v>3</v>
      </c>
      <c r="U37" s="274">
        <v>243</v>
      </c>
      <c r="V37" s="274">
        <v>561</v>
      </c>
      <c r="W37" s="272" t="s">
        <v>200</v>
      </c>
      <c r="X37" s="272" t="s">
        <v>203</v>
      </c>
      <c r="Y37" s="259">
        <v>2022.4</v>
      </c>
      <c r="Z37" s="283" t="s">
        <v>92</v>
      </c>
      <c r="AA37" s="259" t="s">
        <v>98</v>
      </c>
      <c r="AB37" s="259" t="s">
        <v>151</v>
      </c>
      <c r="AC37" s="258"/>
    </row>
    <row r="38" s="213" customFormat="1" ht="39" hidden="1" customHeight="1" spans="1:29">
      <c r="A38" s="254">
        <v>33</v>
      </c>
      <c r="B38" s="255" t="s">
        <v>204</v>
      </c>
      <c r="C38" s="256" t="s">
        <v>82</v>
      </c>
      <c r="D38" s="256" t="s">
        <v>156</v>
      </c>
      <c r="E38" s="256"/>
      <c r="F38" s="258" t="s">
        <v>85</v>
      </c>
      <c r="G38" s="259" t="s">
        <v>95</v>
      </c>
      <c r="H38" s="259" t="s">
        <v>158</v>
      </c>
      <c r="I38" s="259" t="s">
        <v>88</v>
      </c>
      <c r="J38" s="272" t="s">
        <v>205</v>
      </c>
      <c r="K38" s="273">
        <f t="shared" si="0"/>
        <v>30</v>
      </c>
      <c r="L38" s="273">
        <v>30</v>
      </c>
      <c r="M38" s="273">
        <v>30</v>
      </c>
      <c r="N38" s="273">
        <v>0</v>
      </c>
      <c r="O38" s="273">
        <v>0</v>
      </c>
      <c r="P38" s="273">
        <v>0</v>
      </c>
      <c r="Q38" s="274">
        <v>1</v>
      </c>
      <c r="R38" s="274">
        <v>291</v>
      </c>
      <c r="S38" s="274">
        <v>1132</v>
      </c>
      <c r="T38" s="274">
        <v>1</v>
      </c>
      <c r="U38" s="274">
        <v>82</v>
      </c>
      <c r="V38" s="274">
        <v>238</v>
      </c>
      <c r="W38" s="272" t="s">
        <v>206</v>
      </c>
      <c r="X38" s="272" t="s">
        <v>207</v>
      </c>
      <c r="Y38" s="259">
        <v>2022.4</v>
      </c>
      <c r="Z38" s="283" t="s">
        <v>92</v>
      </c>
      <c r="AA38" s="259" t="s">
        <v>208</v>
      </c>
      <c r="AB38" s="259" t="s">
        <v>95</v>
      </c>
      <c r="AC38" s="258"/>
    </row>
    <row r="39" s="213" customFormat="1" ht="39" hidden="1" customHeight="1" spans="1:29">
      <c r="A39" s="254">
        <v>34</v>
      </c>
      <c r="B39" s="255" t="s">
        <v>209</v>
      </c>
      <c r="C39" s="256" t="s">
        <v>82</v>
      </c>
      <c r="D39" s="256" t="s">
        <v>156</v>
      </c>
      <c r="E39" s="256"/>
      <c r="F39" s="258" t="s">
        <v>85</v>
      </c>
      <c r="G39" s="259" t="s">
        <v>86</v>
      </c>
      <c r="H39" s="259" t="s">
        <v>158</v>
      </c>
      <c r="I39" s="259" t="s">
        <v>88</v>
      </c>
      <c r="J39" s="272" t="s">
        <v>210</v>
      </c>
      <c r="K39" s="273">
        <f t="shared" si="0"/>
        <v>10</v>
      </c>
      <c r="L39" s="273">
        <v>10</v>
      </c>
      <c r="M39" s="273">
        <v>10</v>
      </c>
      <c r="N39" s="273">
        <v>0</v>
      </c>
      <c r="O39" s="273">
        <v>0</v>
      </c>
      <c r="P39" s="273">
        <v>0</v>
      </c>
      <c r="Q39" s="274">
        <v>3</v>
      </c>
      <c r="R39" s="274">
        <v>65</v>
      </c>
      <c r="S39" s="274">
        <v>192</v>
      </c>
      <c r="T39" s="274">
        <v>1</v>
      </c>
      <c r="U39" s="274">
        <v>28</v>
      </c>
      <c r="V39" s="274">
        <v>64</v>
      </c>
      <c r="W39" s="272" t="s">
        <v>211</v>
      </c>
      <c r="X39" s="272" t="s">
        <v>212</v>
      </c>
      <c r="Y39" s="259">
        <v>2022.4</v>
      </c>
      <c r="Z39" s="283" t="s">
        <v>92</v>
      </c>
      <c r="AA39" s="259" t="s">
        <v>208</v>
      </c>
      <c r="AB39" s="259" t="s">
        <v>86</v>
      </c>
      <c r="AC39" s="258"/>
    </row>
    <row r="40" s="213" customFormat="1" ht="39" hidden="1" customHeight="1" spans="1:29">
      <c r="A40" s="254">
        <v>35</v>
      </c>
      <c r="B40" s="255" t="s">
        <v>213</v>
      </c>
      <c r="C40" s="256" t="s">
        <v>82</v>
      </c>
      <c r="D40" s="256" t="s">
        <v>156</v>
      </c>
      <c r="E40" s="256"/>
      <c r="F40" s="258" t="s">
        <v>85</v>
      </c>
      <c r="G40" s="259" t="s">
        <v>120</v>
      </c>
      <c r="H40" s="259" t="s">
        <v>158</v>
      </c>
      <c r="I40" s="259" t="s">
        <v>88</v>
      </c>
      <c r="J40" s="272" t="s">
        <v>205</v>
      </c>
      <c r="K40" s="273">
        <f t="shared" si="0"/>
        <v>26</v>
      </c>
      <c r="L40" s="273">
        <v>26</v>
      </c>
      <c r="M40" s="273">
        <v>26</v>
      </c>
      <c r="N40" s="273">
        <v>0</v>
      </c>
      <c r="O40" s="273">
        <v>0</v>
      </c>
      <c r="P40" s="273">
        <v>0</v>
      </c>
      <c r="Q40" s="274">
        <v>3</v>
      </c>
      <c r="R40" s="274">
        <v>356</v>
      </c>
      <c r="S40" s="274">
        <v>1085</v>
      </c>
      <c r="T40" s="274">
        <v>1</v>
      </c>
      <c r="U40" s="274">
        <v>183</v>
      </c>
      <c r="V40" s="274">
        <v>328</v>
      </c>
      <c r="W40" s="272" t="s">
        <v>206</v>
      </c>
      <c r="X40" s="272" t="s">
        <v>214</v>
      </c>
      <c r="Y40" s="259">
        <v>2022.4</v>
      </c>
      <c r="Z40" s="283" t="s">
        <v>92</v>
      </c>
      <c r="AA40" s="259" t="s">
        <v>208</v>
      </c>
      <c r="AB40" s="259" t="s">
        <v>215</v>
      </c>
      <c r="AC40" s="258"/>
    </row>
    <row r="41" s="213" customFormat="1" ht="39" hidden="1" customHeight="1" spans="1:29">
      <c r="A41" s="254">
        <v>36</v>
      </c>
      <c r="B41" s="255" t="s">
        <v>216</v>
      </c>
      <c r="C41" s="256" t="s">
        <v>82</v>
      </c>
      <c r="D41" s="256" t="s">
        <v>156</v>
      </c>
      <c r="E41" s="256"/>
      <c r="F41" s="258" t="s">
        <v>85</v>
      </c>
      <c r="G41" s="259" t="s">
        <v>147</v>
      </c>
      <c r="H41" s="259" t="s">
        <v>158</v>
      </c>
      <c r="I41" s="259" t="s">
        <v>88</v>
      </c>
      <c r="J41" s="272" t="s">
        <v>217</v>
      </c>
      <c r="K41" s="273">
        <f t="shared" si="0"/>
        <v>80</v>
      </c>
      <c r="L41" s="273">
        <v>80</v>
      </c>
      <c r="M41" s="273">
        <v>80</v>
      </c>
      <c r="N41" s="273">
        <v>0</v>
      </c>
      <c r="O41" s="273">
        <v>0</v>
      </c>
      <c r="P41" s="273">
        <v>0</v>
      </c>
      <c r="Q41" s="274">
        <v>7</v>
      </c>
      <c r="R41" s="274">
        <v>572</v>
      </c>
      <c r="S41" s="274">
        <v>5806</v>
      </c>
      <c r="T41" s="274">
        <v>3</v>
      </c>
      <c r="U41" s="274">
        <v>241</v>
      </c>
      <c r="V41" s="274">
        <v>1123</v>
      </c>
      <c r="W41" s="272" t="s">
        <v>218</v>
      </c>
      <c r="X41" s="272" t="s">
        <v>219</v>
      </c>
      <c r="Y41" s="259">
        <v>2022.4</v>
      </c>
      <c r="Z41" s="283" t="s">
        <v>92</v>
      </c>
      <c r="AA41" s="259" t="s">
        <v>208</v>
      </c>
      <c r="AB41" s="259" t="s">
        <v>147</v>
      </c>
      <c r="AC41" s="258"/>
    </row>
    <row r="42" s="213" customFormat="1" ht="39" hidden="1" customHeight="1" spans="1:29">
      <c r="A42" s="254">
        <v>37</v>
      </c>
      <c r="B42" s="255" t="s">
        <v>220</v>
      </c>
      <c r="C42" s="256" t="s">
        <v>82</v>
      </c>
      <c r="D42" s="256" t="s">
        <v>156</v>
      </c>
      <c r="E42" s="256"/>
      <c r="F42" s="258" t="s">
        <v>85</v>
      </c>
      <c r="G42" s="259" t="s">
        <v>151</v>
      </c>
      <c r="H42" s="259" t="s">
        <v>158</v>
      </c>
      <c r="I42" s="259" t="s">
        <v>88</v>
      </c>
      <c r="J42" s="272" t="s">
        <v>221</v>
      </c>
      <c r="K42" s="273">
        <f t="shared" si="0"/>
        <v>140</v>
      </c>
      <c r="L42" s="273">
        <v>140</v>
      </c>
      <c r="M42" s="273">
        <v>140</v>
      </c>
      <c r="N42" s="273">
        <v>0</v>
      </c>
      <c r="O42" s="273">
        <v>0</v>
      </c>
      <c r="P42" s="273">
        <v>0</v>
      </c>
      <c r="Q42" s="274">
        <v>16</v>
      </c>
      <c r="R42" s="274">
        <v>5812</v>
      </c>
      <c r="S42" s="274">
        <v>18960</v>
      </c>
      <c r="T42" s="274">
        <v>5</v>
      </c>
      <c r="U42" s="274">
        <v>538</v>
      </c>
      <c r="V42" s="274">
        <v>1862</v>
      </c>
      <c r="W42" s="272" t="s">
        <v>222</v>
      </c>
      <c r="X42" s="272" t="s">
        <v>223</v>
      </c>
      <c r="Y42" s="259">
        <v>2022.4</v>
      </c>
      <c r="Z42" s="283" t="s">
        <v>92</v>
      </c>
      <c r="AA42" s="259" t="s">
        <v>208</v>
      </c>
      <c r="AB42" s="259" t="s">
        <v>151</v>
      </c>
      <c r="AC42" s="258"/>
    </row>
    <row r="43" s="213" customFormat="1" ht="39" hidden="1" customHeight="1" spans="1:29">
      <c r="A43" s="254">
        <v>38</v>
      </c>
      <c r="B43" s="255" t="s">
        <v>224</v>
      </c>
      <c r="C43" s="256" t="s">
        <v>82</v>
      </c>
      <c r="D43" s="256" t="s">
        <v>156</v>
      </c>
      <c r="E43" s="256"/>
      <c r="F43" s="258" t="s">
        <v>85</v>
      </c>
      <c r="G43" s="258" t="s">
        <v>104</v>
      </c>
      <c r="H43" s="259" t="s">
        <v>158</v>
      </c>
      <c r="I43" s="259" t="s">
        <v>88</v>
      </c>
      <c r="J43" s="272" t="s">
        <v>225</v>
      </c>
      <c r="K43" s="273">
        <f t="shared" si="0"/>
        <v>40</v>
      </c>
      <c r="L43" s="273">
        <v>40</v>
      </c>
      <c r="M43" s="273">
        <v>40</v>
      </c>
      <c r="N43" s="273">
        <v>0</v>
      </c>
      <c r="O43" s="273">
        <v>0</v>
      </c>
      <c r="P43" s="273">
        <v>0</v>
      </c>
      <c r="Q43" s="274">
        <v>4</v>
      </c>
      <c r="R43" s="274">
        <v>582</v>
      </c>
      <c r="S43" s="274">
        <v>3024</v>
      </c>
      <c r="T43" s="274">
        <v>4</v>
      </c>
      <c r="U43" s="274">
        <v>289</v>
      </c>
      <c r="V43" s="274">
        <v>682</v>
      </c>
      <c r="W43" s="272" t="s">
        <v>226</v>
      </c>
      <c r="X43" s="272" t="s">
        <v>227</v>
      </c>
      <c r="Y43" s="259">
        <v>2022.4</v>
      </c>
      <c r="Z43" s="283" t="s">
        <v>92</v>
      </c>
      <c r="AA43" s="259" t="s">
        <v>208</v>
      </c>
      <c r="AB43" s="259" t="s">
        <v>104</v>
      </c>
      <c r="AC43" s="258"/>
    </row>
    <row r="44" s="213" customFormat="1" ht="39" hidden="1" customHeight="1" spans="1:29">
      <c r="A44" s="254">
        <v>39</v>
      </c>
      <c r="B44" s="255" t="s">
        <v>228</v>
      </c>
      <c r="C44" s="256" t="s">
        <v>82</v>
      </c>
      <c r="D44" s="256" t="s">
        <v>156</v>
      </c>
      <c r="E44" s="256"/>
      <c r="F44" s="258" t="s">
        <v>85</v>
      </c>
      <c r="G44" s="259" t="s">
        <v>129</v>
      </c>
      <c r="H44" s="259" t="s">
        <v>158</v>
      </c>
      <c r="I44" s="259" t="s">
        <v>88</v>
      </c>
      <c r="J44" s="272" t="s">
        <v>221</v>
      </c>
      <c r="K44" s="273">
        <f t="shared" si="0"/>
        <v>140</v>
      </c>
      <c r="L44" s="273">
        <v>140</v>
      </c>
      <c r="M44" s="273">
        <v>140</v>
      </c>
      <c r="N44" s="273">
        <v>0</v>
      </c>
      <c r="O44" s="273">
        <v>0</v>
      </c>
      <c r="P44" s="273">
        <v>0</v>
      </c>
      <c r="Q44" s="274">
        <v>13</v>
      </c>
      <c r="R44" s="274">
        <v>4961</v>
      </c>
      <c r="S44" s="274">
        <v>16259</v>
      </c>
      <c r="T44" s="274">
        <v>5</v>
      </c>
      <c r="U44" s="274">
        <v>1114</v>
      </c>
      <c r="V44" s="274">
        <v>3286</v>
      </c>
      <c r="W44" s="272" t="s">
        <v>229</v>
      </c>
      <c r="X44" s="272" t="s">
        <v>130</v>
      </c>
      <c r="Y44" s="259">
        <v>2022.4</v>
      </c>
      <c r="Z44" s="283" t="s">
        <v>92</v>
      </c>
      <c r="AA44" s="259" t="s">
        <v>208</v>
      </c>
      <c r="AB44" s="259" t="s">
        <v>129</v>
      </c>
      <c r="AC44" s="258"/>
    </row>
    <row r="45" s="213" customFormat="1" ht="39" hidden="1" customHeight="1" spans="1:29">
      <c r="A45" s="254">
        <v>40</v>
      </c>
      <c r="B45" s="255" t="s">
        <v>230</v>
      </c>
      <c r="C45" s="256" t="s">
        <v>82</v>
      </c>
      <c r="D45" s="256" t="s">
        <v>156</v>
      </c>
      <c r="E45" s="256"/>
      <c r="F45" s="258" t="s">
        <v>85</v>
      </c>
      <c r="G45" s="259" t="s">
        <v>100</v>
      </c>
      <c r="H45" s="259" t="s">
        <v>158</v>
      </c>
      <c r="I45" s="259" t="s">
        <v>88</v>
      </c>
      <c r="J45" s="272" t="s">
        <v>231</v>
      </c>
      <c r="K45" s="273">
        <f t="shared" si="0"/>
        <v>58</v>
      </c>
      <c r="L45" s="273">
        <v>58</v>
      </c>
      <c r="M45" s="273">
        <v>58</v>
      </c>
      <c r="N45" s="273">
        <v>0</v>
      </c>
      <c r="O45" s="273">
        <v>0</v>
      </c>
      <c r="P45" s="273">
        <v>0</v>
      </c>
      <c r="Q45" s="274">
        <v>4</v>
      </c>
      <c r="R45" s="274">
        <v>782</v>
      </c>
      <c r="S45" s="274">
        <v>2321</v>
      </c>
      <c r="T45" s="274">
        <v>2</v>
      </c>
      <c r="U45" s="274">
        <v>285</v>
      </c>
      <c r="V45" s="274">
        <v>741</v>
      </c>
      <c r="W45" s="272" t="s">
        <v>232</v>
      </c>
      <c r="X45" s="272" t="s">
        <v>233</v>
      </c>
      <c r="Y45" s="259">
        <v>2022.4</v>
      </c>
      <c r="Z45" s="283" t="s">
        <v>92</v>
      </c>
      <c r="AA45" s="259" t="s">
        <v>208</v>
      </c>
      <c r="AB45" s="259" t="s">
        <v>100</v>
      </c>
      <c r="AC45" s="258"/>
    </row>
    <row r="46" s="213" customFormat="1" ht="39" hidden="1" customHeight="1" spans="1:29">
      <c r="A46" s="254">
        <v>41</v>
      </c>
      <c r="B46" s="255" t="s">
        <v>234</v>
      </c>
      <c r="C46" s="256" t="s">
        <v>82</v>
      </c>
      <c r="D46" s="256" t="s">
        <v>156</v>
      </c>
      <c r="E46" s="256"/>
      <c r="F46" s="258" t="s">
        <v>85</v>
      </c>
      <c r="G46" s="259" t="s">
        <v>144</v>
      </c>
      <c r="H46" s="259" t="s">
        <v>158</v>
      </c>
      <c r="I46" s="259" t="s">
        <v>88</v>
      </c>
      <c r="J46" s="272" t="s">
        <v>235</v>
      </c>
      <c r="K46" s="273">
        <f t="shared" si="0"/>
        <v>60</v>
      </c>
      <c r="L46" s="273">
        <v>60</v>
      </c>
      <c r="M46" s="273">
        <v>60</v>
      </c>
      <c r="N46" s="273">
        <v>0</v>
      </c>
      <c r="O46" s="273">
        <v>0</v>
      </c>
      <c r="P46" s="273">
        <v>0</v>
      </c>
      <c r="Q46" s="274">
        <v>6</v>
      </c>
      <c r="R46" s="274">
        <v>356</v>
      </c>
      <c r="S46" s="274">
        <v>895</v>
      </c>
      <c r="T46" s="274">
        <v>2</v>
      </c>
      <c r="U46" s="274">
        <v>185</v>
      </c>
      <c r="V46" s="274">
        <v>368</v>
      </c>
      <c r="W46" s="272" t="s">
        <v>236</v>
      </c>
      <c r="X46" s="272" t="s">
        <v>237</v>
      </c>
      <c r="Y46" s="259">
        <v>2022.4</v>
      </c>
      <c r="Z46" s="283" t="s">
        <v>92</v>
      </c>
      <c r="AA46" s="259" t="s">
        <v>208</v>
      </c>
      <c r="AB46" s="259" t="s">
        <v>144</v>
      </c>
      <c r="AC46" s="258"/>
    </row>
    <row r="47" s="213" customFormat="1" ht="39" hidden="1" customHeight="1" spans="1:29">
      <c r="A47" s="254">
        <v>42</v>
      </c>
      <c r="B47" s="255" t="s">
        <v>238</v>
      </c>
      <c r="C47" s="256" t="s">
        <v>82</v>
      </c>
      <c r="D47" s="256" t="s">
        <v>156</v>
      </c>
      <c r="E47" s="256"/>
      <c r="F47" s="258" t="s">
        <v>85</v>
      </c>
      <c r="G47" s="258" t="s">
        <v>125</v>
      </c>
      <c r="H47" s="259" t="s">
        <v>158</v>
      </c>
      <c r="I47" s="259" t="s">
        <v>88</v>
      </c>
      <c r="J47" s="272" t="s">
        <v>239</v>
      </c>
      <c r="K47" s="273">
        <f t="shared" si="0"/>
        <v>32</v>
      </c>
      <c r="L47" s="273">
        <v>32</v>
      </c>
      <c r="M47" s="273">
        <v>32</v>
      </c>
      <c r="N47" s="273">
        <v>0</v>
      </c>
      <c r="O47" s="273">
        <v>0</v>
      </c>
      <c r="P47" s="273">
        <v>0</v>
      </c>
      <c r="Q47" s="274">
        <v>15</v>
      </c>
      <c r="R47" s="274">
        <v>9752</v>
      </c>
      <c r="S47" s="274">
        <v>30225</v>
      </c>
      <c r="T47" s="274">
        <v>3</v>
      </c>
      <c r="U47" s="274">
        <v>1307</v>
      </c>
      <c r="V47" s="274">
        <v>4087</v>
      </c>
      <c r="W47" s="272" t="s">
        <v>240</v>
      </c>
      <c r="X47" s="272" t="s">
        <v>241</v>
      </c>
      <c r="Y47" s="259">
        <v>2022.4</v>
      </c>
      <c r="Z47" s="283" t="s">
        <v>92</v>
      </c>
      <c r="AA47" s="259" t="s">
        <v>208</v>
      </c>
      <c r="AB47" s="259" t="s">
        <v>125</v>
      </c>
      <c r="AC47" s="258"/>
    </row>
    <row r="48" s="213" customFormat="1" ht="39" hidden="1" customHeight="1" spans="1:29">
      <c r="A48" s="254">
        <v>43</v>
      </c>
      <c r="B48" s="255" t="s">
        <v>242</v>
      </c>
      <c r="C48" s="256" t="s">
        <v>82</v>
      </c>
      <c r="D48" s="256" t="s">
        <v>156</v>
      </c>
      <c r="E48" s="256"/>
      <c r="F48" s="258" t="s">
        <v>85</v>
      </c>
      <c r="G48" s="258" t="s">
        <v>108</v>
      </c>
      <c r="H48" s="259" t="s">
        <v>158</v>
      </c>
      <c r="I48" s="259" t="s">
        <v>88</v>
      </c>
      <c r="J48" s="272" t="s">
        <v>243</v>
      </c>
      <c r="K48" s="273">
        <f t="shared" si="0"/>
        <v>90</v>
      </c>
      <c r="L48" s="273">
        <v>90</v>
      </c>
      <c r="M48" s="273">
        <v>90</v>
      </c>
      <c r="N48" s="273">
        <v>0</v>
      </c>
      <c r="O48" s="273">
        <v>0</v>
      </c>
      <c r="P48" s="273">
        <v>0</v>
      </c>
      <c r="Q48" s="274">
        <v>17</v>
      </c>
      <c r="R48" s="274">
        <v>7294</v>
      </c>
      <c r="S48" s="274">
        <v>23854</v>
      </c>
      <c r="T48" s="274">
        <v>5</v>
      </c>
      <c r="U48" s="274">
        <v>1015</v>
      </c>
      <c r="V48" s="274">
        <v>3395</v>
      </c>
      <c r="W48" s="272" t="s">
        <v>244</v>
      </c>
      <c r="X48" s="272" t="s">
        <v>245</v>
      </c>
      <c r="Y48" s="259">
        <v>2022.4</v>
      </c>
      <c r="Z48" s="283" t="s">
        <v>92</v>
      </c>
      <c r="AA48" s="259" t="s">
        <v>208</v>
      </c>
      <c r="AB48" s="259" t="s">
        <v>108</v>
      </c>
      <c r="AC48" s="258"/>
    </row>
    <row r="49" s="213" customFormat="1" ht="39" hidden="1" customHeight="1" spans="1:29">
      <c r="A49" s="254">
        <v>44</v>
      </c>
      <c r="B49" s="255" t="s">
        <v>246</v>
      </c>
      <c r="C49" s="256" t="s">
        <v>82</v>
      </c>
      <c r="D49" s="256" t="s">
        <v>156</v>
      </c>
      <c r="E49" s="256"/>
      <c r="F49" s="258" t="s">
        <v>85</v>
      </c>
      <c r="G49" s="258" t="s">
        <v>112</v>
      </c>
      <c r="H49" s="259" t="s">
        <v>158</v>
      </c>
      <c r="I49" s="259" t="s">
        <v>88</v>
      </c>
      <c r="J49" s="272" t="s">
        <v>235</v>
      </c>
      <c r="K49" s="273">
        <f t="shared" si="0"/>
        <v>60</v>
      </c>
      <c r="L49" s="273">
        <v>60</v>
      </c>
      <c r="M49" s="273">
        <v>60</v>
      </c>
      <c r="N49" s="273">
        <v>0</v>
      </c>
      <c r="O49" s="273">
        <v>0</v>
      </c>
      <c r="P49" s="273">
        <v>0</v>
      </c>
      <c r="Q49" s="274">
        <v>8</v>
      </c>
      <c r="R49" s="274">
        <v>672</v>
      </c>
      <c r="S49" s="274">
        <v>1871</v>
      </c>
      <c r="T49" s="274">
        <v>5</v>
      </c>
      <c r="U49" s="274">
        <v>204</v>
      </c>
      <c r="V49" s="274">
        <v>603</v>
      </c>
      <c r="W49" s="272" t="s">
        <v>236</v>
      </c>
      <c r="X49" s="272" t="s">
        <v>247</v>
      </c>
      <c r="Y49" s="259">
        <v>2022.4</v>
      </c>
      <c r="Z49" s="283" t="s">
        <v>92</v>
      </c>
      <c r="AA49" s="259" t="s">
        <v>208</v>
      </c>
      <c r="AB49" s="259" t="s">
        <v>112</v>
      </c>
      <c r="AC49" s="258"/>
    </row>
    <row r="50" s="213" customFormat="1" ht="39" hidden="1" customHeight="1" spans="1:29">
      <c r="A50" s="254">
        <v>45</v>
      </c>
      <c r="B50" s="255" t="s">
        <v>248</v>
      </c>
      <c r="C50" s="256" t="s">
        <v>82</v>
      </c>
      <c r="D50" s="256" t="s">
        <v>156</v>
      </c>
      <c r="E50" s="256"/>
      <c r="F50" s="258" t="s">
        <v>85</v>
      </c>
      <c r="G50" s="258" t="s">
        <v>137</v>
      </c>
      <c r="H50" s="259" t="s">
        <v>158</v>
      </c>
      <c r="I50" s="259" t="s">
        <v>88</v>
      </c>
      <c r="J50" s="272" t="s">
        <v>249</v>
      </c>
      <c r="K50" s="273">
        <f t="shared" si="0"/>
        <v>90</v>
      </c>
      <c r="L50" s="273">
        <v>90</v>
      </c>
      <c r="M50" s="273">
        <v>90</v>
      </c>
      <c r="N50" s="273">
        <v>0</v>
      </c>
      <c r="O50" s="273">
        <v>0</v>
      </c>
      <c r="P50" s="273">
        <v>0</v>
      </c>
      <c r="Q50" s="274">
        <v>6</v>
      </c>
      <c r="R50" s="274">
        <v>1428</v>
      </c>
      <c r="S50" s="274">
        <v>5422</v>
      </c>
      <c r="T50" s="274">
        <v>4</v>
      </c>
      <c r="U50" s="274">
        <v>111</v>
      </c>
      <c r="V50" s="274">
        <v>487</v>
      </c>
      <c r="W50" s="272" t="s">
        <v>244</v>
      </c>
      <c r="X50" s="272" t="s">
        <v>250</v>
      </c>
      <c r="Y50" s="259">
        <v>2022.4</v>
      </c>
      <c r="Z50" s="283" t="s">
        <v>92</v>
      </c>
      <c r="AA50" s="259" t="s">
        <v>208</v>
      </c>
      <c r="AB50" s="259" t="s">
        <v>137</v>
      </c>
      <c r="AC50" s="258"/>
    </row>
    <row r="51" s="213" customFormat="1" ht="39" hidden="1" customHeight="1" spans="1:29">
      <c r="A51" s="254">
        <v>46</v>
      </c>
      <c r="B51" s="255" t="s">
        <v>251</v>
      </c>
      <c r="C51" s="256" t="s">
        <v>82</v>
      </c>
      <c r="D51" s="256" t="s">
        <v>156</v>
      </c>
      <c r="E51" s="256"/>
      <c r="F51" s="258" t="s">
        <v>85</v>
      </c>
      <c r="G51" s="258" t="s">
        <v>140</v>
      </c>
      <c r="H51" s="259" t="s">
        <v>158</v>
      </c>
      <c r="I51" s="259" t="s">
        <v>88</v>
      </c>
      <c r="J51" s="272" t="s">
        <v>252</v>
      </c>
      <c r="K51" s="273">
        <f t="shared" si="0"/>
        <v>44</v>
      </c>
      <c r="L51" s="273">
        <v>44</v>
      </c>
      <c r="M51" s="273">
        <v>44</v>
      </c>
      <c r="N51" s="273">
        <v>0</v>
      </c>
      <c r="O51" s="273">
        <v>0</v>
      </c>
      <c r="P51" s="273">
        <v>0</v>
      </c>
      <c r="Q51" s="274">
        <v>7</v>
      </c>
      <c r="R51" s="274">
        <v>589</v>
      </c>
      <c r="S51" s="274">
        <v>1568</v>
      </c>
      <c r="T51" s="274">
        <v>3</v>
      </c>
      <c r="U51" s="274">
        <v>269</v>
      </c>
      <c r="V51" s="274">
        <v>562</v>
      </c>
      <c r="W51" s="272" t="s">
        <v>253</v>
      </c>
      <c r="X51" s="272" t="s">
        <v>254</v>
      </c>
      <c r="Y51" s="259">
        <v>2022.4</v>
      </c>
      <c r="Z51" s="283" t="s">
        <v>92</v>
      </c>
      <c r="AA51" s="259" t="s">
        <v>208</v>
      </c>
      <c r="AB51" s="259" t="s">
        <v>140</v>
      </c>
      <c r="AC51" s="258"/>
    </row>
    <row r="52" s="213" customFormat="1" ht="39" hidden="1" customHeight="1" spans="1:29">
      <c r="A52" s="254">
        <v>47</v>
      </c>
      <c r="B52" s="255" t="s">
        <v>255</v>
      </c>
      <c r="C52" s="256" t="s">
        <v>82</v>
      </c>
      <c r="D52" s="256" t="s">
        <v>156</v>
      </c>
      <c r="E52" s="256"/>
      <c r="F52" s="258" t="s">
        <v>85</v>
      </c>
      <c r="G52" s="258" t="s">
        <v>132</v>
      </c>
      <c r="H52" s="259" t="s">
        <v>158</v>
      </c>
      <c r="I52" s="259" t="s">
        <v>88</v>
      </c>
      <c r="J52" s="272" t="s">
        <v>225</v>
      </c>
      <c r="K52" s="273">
        <f t="shared" si="0"/>
        <v>40</v>
      </c>
      <c r="L52" s="273">
        <v>40</v>
      </c>
      <c r="M52" s="273">
        <v>40</v>
      </c>
      <c r="N52" s="273">
        <v>0</v>
      </c>
      <c r="O52" s="273">
        <v>0</v>
      </c>
      <c r="P52" s="273">
        <v>0</v>
      </c>
      <c r="Q52" s="274">
        <v>6</v>
      </c>
      <c r="R52" s="274">
        <v>672</v>
      </c>
      <c r="S52" s="274">
        <v>1891</v>
      </c>
      <c r="T52" s="274">
        <v>2</v>
      </c>
      <c r="U52" s="274">
        <v>276</v>
      </c>
      <c r="V52" s="274">
        <v>485</v>
      </c>
      <c r="W52" s="272" t="s">
        <v>226</v>
      </c>
      <c r="X52" s="276" t="s">
        <v>256</v>
      </c>
      <c r="Y52" s="259">
        <v>2022.4</v>
      </c>
      <c r="Z52" s="283" t="s">
        <v>92</v>
      </c>
      <c r="AA52" s="259" t="s">
        <v>208</v>
      </c>
      <c r="AB52" s="259" t="s">
        <v>132</v>
      </c>
      <c r="AC52" s="258"/>
    </row>
    <row r="53" s="213" customFormat="1" ht="39" hidden="1" customHeight="1" spans="1:29">
      <c r="A53" s="254">
        <v>48</v>
      </c>
      <c r="B53" s="255" t="s">
        <v>257</v>
      </c>
      <c r="C53" s="256" t="s">
        <v>82</v>
      </c>
      <c r="D53" s="256" t="s">
        <v>156</v>
      </c>
      <c r="E53" s="256"/>
      <c r="F53" s="258" t="s">
        <v>85</v>
      </c>
      <c r="G53" s="259" t="s">
        <v>116</v>
      </c>
      <c r="H53" s="259" t="s">
        <v>158</v>
      </c>
      <c r="I53" s="259" t="s">
        <v>88</v>
      </c>
      <c r="J53" s="272" t="s">
        <v>235</v>
      </c>
      <c r="K53" s="273">
        <f t="shared" si="0"/>
        <v>60</v>
      </c>
      <c r="L53" s="273">
        <v>60</v>
      </c>
      <c r="M53" s="273">
        <v>60</v>
      </c>
      <c r="N53" s="273">
        <v>0</v>
      </c>
      <c r="O53" s="273">
        <v>0</v>
      </c>
      <c r="P53" s="273">
        <v>0</v>
      </c>
      <c r="Q53" s="274">
        <v>5</v>
      </c>
      <c r="R53" s="274">
        <v>385</v>
      </c>
      <c r="S53" s="274">
        <v>980</v>
      </c>
      <c r="T53" s="274">
        <v>3</v>
      </c>
      <c r="U53" s="274">
        <v>172</v>
      </c>
      <c r="V53" s="274">
        <v>368</v>
      </c>
      <c r="W53" s="272" t="s">
        <v>236</v>
      </c>
      <c r="X53" s="280" t="s">
        <v>258</v>
      </c>
      <c r="Y53" s="259">
        <v>2022.4</v>
      </c>
      <c r="Z53" s="283" t="s">
        <v>92</v>
      </c>
      <c r="AA53" s="259" t="s">
        <v>208</v>
      </c>
      <c r="AB53" s="259" t="s">
        <v>116</v>
      </c>
      <c r="AC53" s="258"/>
    </row>
    <row r="54" s="213" customFormat="1" ht="29.25" hidden="1" customHeight="1" spans="1:29">
      <c r="A54" s="254">
        <v>49</v>
      </c>
      <c r="B54" s="255" t="s">
        <v>2952</v>
      </c>
      <c r="C54" s="263" t="s">
        <v>82</v>
      </c>
      <c r="D54" s="264" t="s">
        <v>83</v>
      </c>
      <c r="E54" s="264" t="s">
        <v>84</v>
      </c>
      <c r="F54" s="258" t="s">
        <v>85</v>
      </c>
      <c r="G54" s="259" t="s">
        <v>151</v>
      </c>
      <c r="H54" s="259" t="s">
        <v>260</v>
      </c>
      <c r="I54" s="259" t="s">
        <v>88</v>
      </c>
      <c r="J54" s="272" t="s">
        <v>261</v>
      </c>
      <c r="K54" s="273">
        <f t="shared" si="0"/>
        <v>60</v>
      </c>
      <c r="L54" s="273">
        <v>60</v>
      </c>
      <c r="M54" s="273">
        <v>60</v>
      </c>
      <c r="N54" s="273">
        <v>0</v>
      </c>
      <c r="O54" s="273">
        <v>0</v>
      </c>
      <c r="P54" s="273">
        <v>0</v>
      </c>
      <c r="Q54" s="274">
        <v>1</v>
      </c>
      <c r="R54" s="274">
        <v>272</v>
      </c>
      <c r="S54" s="274">
        <v>1052</v>
      </c>
      <c r="T54" s="274">
        <v>1</v>
      </c>
      <c r="U54" s="274">
        <v>136</v>
      </c>
      <c r="V54" s="274">
        <v>473</v>
      </c>
      <c r="W54" s="272" t="s">
        <v>262</v>
      </c>
      <c r="X54" s="272" t="s">
        <v>263</v>
      </c>
      <c r="Y54" s="259">
        <v>2022.4</v>
      </c>
      <c r="Z54" s="283" t="s">
        <v>92</v>
      </c>
      <c r="AA54" s="259" t="s">
        <v>208</v>
      </c>
      <c r="AB54" s="259" t="s">
        <v>151</v>
      </c>
      <c r="AC54" s="258"/>
    </row>
    <row r="55" s="213" customFormat="1" ht="29.25" hidden="1" customHeight="1" spans="1:29">
      <c r="A55" s="254">
        <v>50</v>
      </c>
      <c r="B55" s="255" t="s">
        <v>2953</v>
      </c>
      <c r="C55" s="256" t="s">
        <v>82</v>
      </c>
      <c r="D55" s="265" t="s">
        <v>265</v>
      </c>
      <c r="E55" s="265" t="s">
        <v>266</v>
      </c>
      <c r="F55" s="258" t="s">
        <v>85</v>
      </c>
      <c r="G55" s="258" t="s">
        <v>129</v>
      </c>
      <c r="H55" s="259" t="s">
        <v>267</v>
      </c>
      <c r="I55" s="259" t="s">
        <v>88</v>
      </c>
      <c r="J55" s="272" t="s">
        <v>268</v>
      </c>
      <c r="K55" s="273">
        <f t="shared" si="0"/>
        <v>42.5</v>
      </c>
      <c r="L55" s="273">
        <v>12.5</v>
      </c>
      <c r="M55" s="273">
        <v>12.5</v>
      </c>
      <c r="N55" s="273">
        <v>0</v>
      </c>
      <c r="O55" s="273">
        <v>0</v>
      </c>
      <c r="P55" s="273">
        <v>30</v>
      </c>
      <c r="Q55" s="274">
        <v>1</v>
      </c>
      <c r="R55" s="274">
        <v>347</v>
      </c>
      <c r="S55" s="274">
        <v>1268</v>
      </c>
      <c r="T55" s="274">
        <v>1</v>
      </c>
      <c r="U55" s="274">
        <v>49</v>
      </c>
      <c r="V55" s="274">
        <v>182</v>
      </c>
      <c r="W55" s="272" t="s">
        <v>269</v>
      </c>
      <c r="X55" s="272" t="s">
        <v>270</v>
      </c>
      <c r="Y55" s="259">
        <v>2022.4</v>
      </c>
      <c r="Z55" s="283" t="s">
        <v>92</v>
      </c>
      <c r="AA55" s="259" t="s">
        <v>208</v>
      </c>
      <c r="AB55" s="259" t="s">
        <v>129</v>
      </c>
      <c r="AC55" s="258"/>
    </row>
    <row r="56" s="213" customFormat="1" ht="29.25" hidden="1" customHeight="1" spans="1:29">
      <c r="A56" s="254">
        <v>51</v>
      </c>
      <c r="B56" s="255" t="s">
        <v>2954</v>
      </c>
      <c r="C56" s="256" t="s">
        <v>82</v>
      </c>
      <c r="D56" s="265" t="s">
        <v>265</v>
      </c>
      <c r="E56" s="265" t="s">
        <v>266</v>
      </c>
      <c r="F56" s="258" t="s">
        <v>85</v>
      </c>
      <c r="G56" s="258" t="s">
        <v>116</v>
      </c>
      <c r="H56" s="259" t="s">
        <v>272</v>
      </c>
      <c r="I56" s="259" t="s">
        <v>88</v>
      </c>
      <c r="J56" s="272" t="s">
        <v>273</v>
      </c>
      <c r="K56" s="273">
        <f t="shared" si="0"/>
        <v>62.5</v>
      </c>
      <c r="L56" s="273">
        <v>22.5</v>
      </c>
      <c r="M56" s="273">
        <v>22.5</v>
      </c>
      <c r="N56" s="273">
        <v>0</v>
      </c>
      <c r="O56" s="273">
        <v>0</v>
      </c>
      <c r="P56" s="273">
        <v>40</v>
      </c>
      <c r="Q56" s="274">
        <v>5</v>
      </c>
      <c r="R56" s="274">
        <v>721</v>
      </c>
      <c r="S56" s="274">
        <v>2478</v>
      </c>
      <c r="T56" s="274">
        <v>2</v>
      </c>
      <c r="U56" s="274">
        <v>386</v>
      </c>
      <c r="V56" s="274">
        <v>1111</v>
      </c>
      <c r="W56" s="272" t="s">
        <v>269</v>
      </c>
      <c r="X56" s="272" t="s">
        <v>274</v>
      </c>
      <c r="Y56" s="259">
        <v>2022.4</v>
      </c>
      <c r="Z56" s="283" t="s">
        <v>92</v>
      </c>
      <c r="AA56" s="259" t="s">
        <v>208</v>
      </c>
      <c r="AB56" s="259" t="s">
        <v>116</v>
      </c>
      <c r="AC56" s="258"/>
    </row>
    <row r="57" s="213" customFormat="1" ht="29.25" hidden="1" customHeight="1" spans="1:29">
      <c r="A57" s="254">
        <v>52</v>
      </c>
      <c r="B57" s="255" t="s">
        <v>2955</v>
      </c>
      <c r="C57" s="256" t="s">
        <v>82</v>
      </c>
      <c r="D57" s="265" t="s">
        <v>265</v>
      </c>
      <c r="E57" s="265" t="s">
        <v>266</v>
      </c>
      <c r="F57" s="258" t="s">
        <v>85</v>
      </c>
      <c r="G57" s="258" t="s">
        <v>132</v>
      </c>
      <c r="H57" s="259" t="s">
        <v>761</v>
      </c>
      <c r="I57" s="259" t="s">
        <v>88</v>
      </c>
      <c r="J57" s="272" t="s">
        <v>2956</v>
      </c>
      <c r="K57" s="273">
        <f t="shared" si="0"/>
        <v>50</v>
      </c>
      <c r="L57" s="273">
        <v>15</v>
      </c>
      <c r="M57" s="273">
        <v>15</v>
      </c>
      <c r="N57" s="273">
        <v>0</v>
      </c>
      <c r="O57" s="273">
        <v>0</v>
      </c>
      <c r="P57" s="273">
        <v>35</v>
      </c>
      <c r="Q57" s="274">
        <v>6</v>
      </c>
      <c r="R57" s="274">
        <v>982</v>
      </c>
      <c r="S57" s="274">
        <v>3214</v>
      </c>
      <c r="T57" s="274">
        <v>2</v>
      </c>
      <c r="U57" s="274">
        <v>479</v>
      </c>
      <c r="V57" s="274">
        <v>1123</v>
      </c>
      <c r="W57" s="272" t="s">
        <v>269</v>
      </c>
      <c r="X57" s="276" t="s">
        <v>2957</v>
      </c>
      <c r="Y57" s="259">
        <v>2022.4</v>
      </c>
      <c r="Z57" s="283" t="s">
        <v>92</v>
      </c>
      <c r="AA57" s="259" t="s">
        <v>208</v>
      </c>
      <c r="AB57" s="259" t="s">
        <v>132</v>
      </c>
      <c r="AC57" s="258"/>
    </row>
    <row r="58" s="213" customFormat="1" ht="29.25" hidden="1" customHeight="1" spans="1:29">
      <c r="A58" s="254">
        <v>53</v>
      </c>
      <c r="B58" s="255" t="s">
        <v>2958</v>
      </c>
      <c r="C58" s="256" t="s">
        <v>82</v>
      </c>
      <c r="D58" s="265" t="s">
        <v>265</v>
      </c>
      <c r="E58" s="265" t="s">
        <v>266</v>
      </c>
      <c r="F58" s="258" t="s">
        <v>85</v>
      </c>
      <c r="G58" s="258" t="s">
        <v>140</v>
      </c>
      <c r="H58" s="266" t="s">
        <v>276</v>
      </c>
      <c r="I58" s="259" t="s">
        <v>88</v>
      </c>
      <c r="J58" s="272" t="s">
        <v>277</v>
      </c>
      <c r="K58" s="273">
        <f t="shared" si="0"/>
        <v>125</v>
      </c>
      <c r="L58" s="273">
        <v>25</v>
      </c>
      <c r="M58" s="273">
        <v>25</v>
      </c>
      <c r="N58" s="273">
        <v>0</v>
      </c>
      <c r="O58" s="273">
        <v>0</v>
      </c>
      <c r="P58" s="273">
        <v>100</v>
      </c>
      <c r="Q58" s="274">
        <v>8</v>
      </c>
      <c r="R58" s="274">
        <v>1345</v>
      </c>
      <c r="S58" s="274">
        <v>3678</v>
      </c>
      <c r="T58" s="274">
        <v>3</v>
      </c>
      <c r="U58" s="274">
        <v>562</v>
      </c>
      <c r="V58" s="274">
        <v>1423</v>
      </c>
      <c r="W58" s="272" t="s">
        <v>269</v>
      </c>
      <c r="X58" s="272" t="s">
        <v>278</v>
      </c>
      <c r="Y58" s="259">
        <v>2022.4</v>
      </c>
      <c r="Z58" s="283" t="s">
        <v>92</v>
      </c>
      <c r="AA58" s="259" t="s">
        <v>208</v>
      </c>
      <c r="AB58" s="259" t="s">
        <v>140</v>
      </c>
      <c r="AC58" s="258"/>
    </row>
    <row r="59" s="213" customFormat="1" ht="50" hidden="1" customHeight="1" spans="1:29">
      <c r="A59" s="254">
        <v>54</v>
      </c>
      <c r="B59" s="255" t="s">
        <v>2959</v>
      </c>
      <c r="C59" s="256" t="s">
        <v>82</v>
      </c>
      <c r="D59" s="265" t="s">
        <v>265</v>
      </c>
      <c r="E59" s="265" t="s">
        <v>266</v>
      </c>
      <c r="F59" s="258" t="s">
        <v>85</v>
      </c>
      <c r="G59" s="258" t="s">
        <v>137</v>
      </c>
      <c r="H59" s="259" t="s">
        <v>280</v>
      </c>
      <c r="I59" s="259" t="s">
        <v>88</v>
      </c>
      <c r="J59" s="272" t="s">
        <v>281</v>
      </c>
      <c r="K59" s="273">
        <f t="shared" si="0"/>
        <v>40</v>
      </c>
      <c r="L59" s="273">
        <v>10</v>
      </c>
      <c r="M59" s="273">
        <v>10</v>
      </c>
      <c r="N59" s="273">
        <v>0</v>
      </c>
      <c r="O59" s="273">
        <v>0</v>
      </c>
      <c r="P59" s="273">
        <v>30</v>
      </c>
      <c r="Q59" s="274">
        <v>1</v>
      </c>
      <c r="R59" s="274">
        <v>382</v>
      </c>
      <c r="S59" s="274">
        <v>2852</v>
      </c>
      <c r="T59" s="274">
        <v>1</v>
      </c>
      <c r="U59" s="274">
        <v>46</v>
      </c>
      <c r="V59" s="274">
        <v>193</v>
      </c>
      <c r="W59" s="272" t="s">
        <v>269</v>
      </c>
      <c r="X59" s="272" t="s">
        <v>282</v>
      </c>
      <c r="Y59" s="259">
        <v>2022.4</v>
      </c>
      <c r="Z59" s="283" t="s">
        <v>92</v>
      </c>
      <c r="AA59" s="259" t="s">
        <v>208</v>
      </c>
      <c r="AB59" s="259" t="s">
        <v>137</v>
      </c>
      <c r="AC59" s="258"/>
    </row>
    <row r="60" s="213" customFormat="1" ht="23.25" hidden="1" customHeight="1" spans="1:29">
      <c r="A60" s="254">
        <v>55</v>
      </c>
      <c r="B60" s="255" t="s">
        <v>2960</v>
      </c>
      <c r="C60" s="256" t="s">
        <v>82</v>
      </c>
      <c r="D60" s="265" t="s">
        <v>265</v>
      </c>
      <c r="E60" s="265" t="s">
        <v>266</v>
      </c>
      <c r="F60" s="258" t="s">
        <v>85</v>
      </c>
      <c r="G60" s="259" t="s">
        <v>151</v>
      </c>
      <c r="H60" s="259" t="s">
        <v>260</v>
      </c>
      <c r="I60" s="259" t="s">
        <v>88</v>
      </c>
      <c r="J60" s="272" t="s">
        <v>2956</v>
      </c>
      <c r="K60" s="273">
        <f t="shared" si="0"/>
        <v>45</v>
      </c>
      <c r="L60" s="273">
        <v>15</v>
      </c>
      <c r="M60" s="273">
        <v>15</v>
      </c>
      <c r="N60" s="273">
        <v>0</v>
      </c>
      <c r="O60" s="273">
        <v>0</v>
      </c>
      <c r="P60" s="273">
        <v>30</v>
      </c>
      <c r="Q60" s="274">
        <v>6</v>
      </c>
      <c r="R60" s="274">
        <v>1230</v>
      </c>
      <c r="S60" s="274">
        <v>3681</v>
      </c>
      <c r="T60" s="274">
        <v>3</v>
      </c>
      <c r="U60" s="274">
        <v>580</v>
      </c>
      <c r="V60" s="274">
        <v>1892</v>
      </c>
      <c r="W60" s="272" t="s">
        <v>269</v>
      </c>
      <c r="X60" s="272" t="s">
        <v>263</v>
      </c>
      <c r="Y60" s="259">
        <v>2022.4</v>
      </c>
      <c r="Z60" s="283" t="s">
        <v>92</v>
      </c>
      <c r="AA60" s="259" t="s">
        <v>208</v>
      </c>
      <c r="AB60" s="259" t="s">
        <v>151</v>
      </c>
      <c r="AC60" s="258"/>
    </row>
    <row r="61" s="213" customFormat="1" ht="43" hidden="1" customHeight="1" spans="1:29">
      <c r="A61" s="254">
        <v>56</v>
      </c>
      <c r="B61" s="255" t="s">
        <v>2961</v>
      </c>
      <c r="C61" s="256" t="s">
        <v>82</v>
      </c>
      <c r="D61" s="265" t="s">
        <v>265</v>
      </c>
      <c r="E61" s="265" t="s">
        <v>266</v>
      </c>
      <c r="F61" s="258" t="s">
        <v>85</v>
      </c>
      <c r="G61" s="259" t="s">
        <v>95</v>
      </c>
      <c r="H61" s="259" t="s">
        <v>284</v>
      </c>
      <c r="I61" s="259" t="s">
        <v>88</v>
      </c>
      <c r="J61" s="272" t="s">
        <v>285</v>
      </c>
      <c r="K61" s="273">
        <f t="shared" si="0"/>
        <v>50</v>
      </c>
      <c r="L61" s="273">
        <v>40</v>
      </c>
      <c r="M61" s="273">
        <v>40</v>
      </c>
      <c r="N61" s="273">
        <v>0</v>
      </c>
      <c r="O61" s="273">
        <v>0</v>
      </c>
      <c r="P61" s="273">
        <v>10</v>
      </c>
      <c r="Q61" s="274">
        <v>1</v>
      </c>
      <c r="R61" s="274">
        <v>291</v>
      </c>
      <c r="S61" s="274">
        <v>1132</v>
      </c>
      <c r="T61" s="274">
        <v>1</v>
      </c>
      <c r="U61" s="274">
        <v>82</v>
      </c>
      <c r="V61" s="274">
        <v>238</v>
      </c>
      <c r="W61" s="272" t="s">
        <v>286</v>
      </c>
      <c r="X61" s="272" t="s">
        <v>287</v>
      </c>
      <c r="Y61" s="259">
        <v>2022.4</v>
      </c>
      <c r="Z61" s="283" t="s">
        <v>92</v>
      </c>
      <c r="AA61" s="259" t="s">
        <v>208</v>
      </c>
      <c r="AB61" s="259" t="s">
        <v>95</v>
      </c>
      <c r="AC61" s="258"/>
    </row>
    <row r="62" s="213" customFormat="1" ht="36" hidden="1" customHeight="1" spans="1:29">
      <c r="A62" s="254">
        <v>57</v>
      </c>
      <c r="B62" s="255" t="s">
        <v>2962</v>
      </c>
      <c r="C62" s="263" t="s">
        <v>82</v>
      </c>
      <c r="D62" s="264" t="s">
        <v>83</v>
      </c>
      <c r="E62" s="264" t="s">
        <v>289</v>
      </c>
      <c r="F62" s="258" t="s">
        <v>85</v>
      </c>
      <c r="G62" s="258" t="s">
        <v>290</v>
      </c>
      <c r="H62" s="259" t="s">
        <v>291</v>
      </c>
      <c r="I62" s="259" t="s">
        <v>88</v>
      </c>
      <c r="J62" s="272" t="s">
        <v>292</v>
      </c>
      <c r="K62" s="273">
        <f t="shared" si="0"/>
        <v>100</v>
      </c>
      <c r="L62" s="273">
        <v>100</v>
      </c>
      <c r="M62" s="273">
        <v>100</v>
      </c>
      <c r="N62" s="273">
        <v>0</v>
      </c>
      <c r="O62" s="273">
        <v>0</v>
      </c>
      <c r="P62" s="273">
        <v>0</v>
      </c>
      <c r="Q62" s="274">
        <v>99</v>
      </c>
      <c r="R62" s="274">
        <v>150</v>
      </c>
      <c r="S62" s="274">
        <v>450</v>
      </c>
      <c r="T62" s="274">
        <v>50</v>
      </c>
      <c r="U62" s="274">
        <v>30</v>
      </c>
      <c r="V62" s="274">
        <v>200</v>
      </c>
      <c r="W62" s="272" t="s">
        <v>293</v>
      </c>
      <c r="X62" s="272" t="s">
        <v>294</v>
      </c>
      <c r="Y62" s="259">
        <v>2022.4</v>
      </c>
      <c r="Z62" s="283" t="s">
        <v>92</v>
      </c>
      <c r="AA62" s="259" t="s">
        <v>208</v>
      </c>
      <c r="AB62" s="259" t="s">
        <v>295</v>
      </c>
      <c r="AC62" s="258"/>
    </row>
    <row r="63" s="213" customFormat="1" ht="35" customHeight="1" spans="1:29">
      <c r="A63" s="254">
        <v>58</v>
      </c>
      <c r="B63" s="255" t="s">
        <v>296</v>
      </c>
      <c r="C63" s="263" t="s">
        <v>82</v>
      </c>
      <c r="D63" s="264" t="s">
        <v>83</v>
      </c>
      <c r="E63" s="264" t="s">
        <v>289</v>
      </c>
      <c r="F63" s="258" t="s">
        <v>85</v>
      </c>
      <c r="G63" s="259" t="s">
        <v>144</v>
      </c>
      <c r="H63" s="259" t="s">
        <v>297</v>
      </c>
      <c r="I63" s="259" t="s">
        <v>88</v>
      </c>
      <c r="J63" s="272" t="s">
        <v>2963</v>
      </c>
      <c r="K63" s="273">
        <f t="shared" si="0"/>
        <v>16</v>
      </c>
      <c r="L63" s="273">
        <v>16</v>
      </c>
      <c r="M63" s="273">
        <v>16</v>
      </c>
      <c r="N63" s="273">
        <v>0</v>
      </c>
      <c r="O63" s="273">
        <v>0</v>
      </c>
      <c r="P63" s="273">
        <v>0</v>
      </c>
      <c r="Q63" s="274">
        <v>2</v>
      </c>
      <c r="R63" s="274">
        <v>40</v>
      </c>
      <c r="S63" s="274">
        <v>60</v>
      </c>
      <c r="T63" s="274">
        <v>1</v>
      </c>
      <c r="U63" s="274">
        <v>12</v>
      </c>
      <c r="V63" s="274">
        <v>43</v>
      </c>
      <c r="W63" s="272" t="s">
        <v>299</v>
      </c>
      <c r="X63" s="272" t="s">
        <v>300</v>
      </c>
      <c r="Y63" s="259">
        <v>2022.4</v>
      </c>
      <c r="Z63" s="283" t="s">
        <v>92</v>
      </c>
      <c r="AA63" s="259" t="s">
        <v>98</v>
      </c>
      <c r="AB63" s="259" t="s">
        <v>144</v>
      </c>
      <c r="AC63" s="258"/>
    </row>
    <row r="64" s="213" customFormat="1" ht="39" customHeight="1" spans="1:29">
      <c r="A64" s="254">
        <v>59</v>
      </c>
      <c r="B64" s="255" t="s">
        <v>301</v>
      </c>
      <c r="C64" s="263" t="s">
        <v>82</v>
      </c>
      <c r="D64" s="264" t="s">
        <v>83</v>
      </c>
      <c r="E64" s="264" t="s">
        <v>289</v>
      </c>
      <c r="F64" s="258" t="s">
        <v>85</v>
      </c>
      <c r="G64" s="259" t="s">
        <v>144</v>
      </c>
      <c r="H64" s="259" t="s">
        <v>297</v>
      </c>
      <c r="I64" s="259" t="s">
        <v>88</v>
      </c>
      <c r="J64" s="272" t="s">
        <v>2964</v>
      </c>
      <c r="K64" s="273">
        <f t="shared" si="0"/>
        <v>31.5</v>
      </c>
      <c r="L64" s="273">
        <v>31.5</v>
      </c>
      <c r="M64" s="273">
        <v>31.5</v>
      </c>
      <c r="N64" s="273">
        <v>0</v>
      </c>
      <c r="O64" s="273">
        <v>0</v>
      </c>
      <c r="P64" s="273">
        <v>0</v>
      </c>
      <c r="Q64" s="274">
        <v>5</v>
      </c>
      <c r="R64" s="274">
        <v>50</v>
      </c>
      <c r="S64" s="274">
        <v>150</v>
      </c>
      <c r="T64" s="274">
        <v>2</v>
      </c>
      <c r="U64" s="274">
        <v>25</v>
      </c>
      <c r="V64" s="274">
        <v>75</v>
      </c>
      <c r="W64" s="272" t="s">
        <v>303</v>
      </c>
      <c r="X64" s="272" t="s">
        <v>304</v>
      </c>
      <c r="Y64" s="259">
        <v>2022.4</v>
      </c>
      <c r="Z64" s="283" t="s">
        <v>92</v>
      </c>
      <c r="AA64" s="259" t="s">
        <v>98</v>
      </c>
      <c r="AB64" s="259" t="s">
        <v>144</v>
      </c>
      <c r="AC64" s="258"/>
    </row>
    <row r="65" s="213" customFormat="1" ht="34" customHeight="1" spans="1:29">
      <c r="A65" s="254">
        <v>60</v>
      </c>
      <c r="B65" s="255" t="s">
        <v>305</v>
      </c>
      <c r="C65" s="263" t="s">
        <v>82</v>
      </c>
      <c r="D65" s="264" t="s">
        <v>83</v>
      </c>
      <c r="E65" s="264" t="s">
        <v>289</v>
      </c>
      <c r="F65" s="258" t="s">
        <v>85</v>
      </c>
      <c r="G65" s="259" t="s">
        <v>100</v>
      </c>
      <c r="H65" s="259" t="s">
        <v>306</v>
      </c>
      <c r="I65" s="259" t="s">
        <v>88</v>
      </c>
      <c r="J65" s="272" t="s">
        <v>2965</v>
      </c>
      <c r="K65" s="273">
        <f t="shared" si="0"/>
        <v>3.5</v>
      </c>
      <c r="L65" s="273">
        <v>3.5</v>
      </c>
      <c r="M65" s="273">
        <v>3.5</v>
      </c>
      <c r="N65" s="273">
        <v>0</v>
      </c>
      <c r="O65" s="273">
        <v>0</v>
      </c>
      <c r="P65" s="273">
        <v>0</v>
      </c>
      <c r="Q65" s="274">
        <v>1</v>
      </c>
      <c r="R65" s="274">
        <v>10</v>
      </c>
      <c r="S65" s="274">
        <v>30</v>
      </c>
      <c r="T65" s="274">
        <v>1</v>
      </c>
      <c r="U65" s="274">
        <v>6</v>
      </c>
      <c r="V65" s="274">
        <v>20</v>
      </c>
      <c r="W65" s="272" t="s">
        <v>308</v>
      </c>
      <c r="X65" s="272" t="s">
        <v>304</v>
      </c>
      <c r="Y65" s="259">
        <v>2022.4</v>
      </c>
      <c r="Z65" s="283" t="s">
        <v>92</v>
      </c>
      <c r="AA65" s="259" t="s">
        <v>98</v>
      </c>
      <c r="AB65" s="259" t="s">
        <v>100</v>
      </c>
      <c r="AC65" s="258"/>
    </row>
    <row r="66" s="213" customFormat="1" ht="38" customHeight="1" spans="1:29">
      <c r="A66" s="254">
        <v>61</v>
      </c>
      <c r="B66" s="255" t="s">
        <v>309</v>
      </c>
      <c r="C66" s="263" t="s">
        <v>82</v>
      </c>
      <c r="D66" s="264" t="s">
        <v>83</v>
      </c>
      <c r="E66" s="264" t="s">
        <v>289</v>
      </c>
      <c r="F66" s="258" t="s">
        <v>85</v>
      </c>
      <c r="G66" s="259" t="s">
        <v>151</v>
      </c>
      <c r="H66" s="259" t="s">
        <v>310</v>
      </c>
      <c r="I66" s="259" t="s">
        <v>88</v>
      </c>
      <c r="J66" s="272" t="s">
        <v>2966</v>
      </c>
      <c r="K66" s="273">
        <f t="shared" si="0"/>
        <v>7</v>
      </c>
      <c r="L66" s="273">
        <v>7</v>
      </c>
      <c r="M66" s="273">
        <v>7</v>
      </c>
      <c r="N66" s="273">
        <v>0</v>
      </c>
      <c r="O66" s="273">
        <v>0</v>
      </c>
      <c r="P66" s="273">
        <v>0</v>
      </c>
      <c r="Q66" s="274">
        <v>2</v>
      </c>
      <c r="R66" s="274">
        <v>20</v>
      </c>
      <c r="S66" s="274">
        <v>62</v>
      </c>
      <c r="T66" s="274">
        <v>2</v>
      </c>
      <c r="U66" s="274">
        <v>11</v>
      </c>
      <c r="V66" s="274">
        <v>36</v>
      </c>
      <c r="W66" s="272" t="s">
        <v>312</v>
      </c>
      <c r="X66" s="272" t="s">
        <v>304</v>
      </c>
      <c r="Y66" s="259">
        <v>2022.4</v>
      </c>
      <c r="Z66" s="283" t="s">
        <v>92</v>
      </c>
      <c r="AA66" s="259" t="s">
        <v>98</v>
      </c>
      <c r="AB66" s="259" t="s">
        <v>151</v>
      </c>
      <c r="AC66" s="258"/>
    </row>
    <row r="67" s="213" customFormat="1" ht="35" customHeight="1" spans="1:29">
      <c r="A67" s="254">
        <v>62</v>
      </c>
      <c r="B67" s="255" t="s">
        <v>2967</v>
      </c>
      <c r="C67" s="263" t="s">
        <v>82</v>
      </c>
      <c r="D67" s="264" t="s">
        <v>83</v>
      </c>
      <c r="E67" s="264" t="s">
        <v>289</v>
      </c>
      <c r="F67" s="258" t="s">
        <v>85</v>
      </c>
      <c r="G67" s="259" t="s">
        <v>147</v>
      </c>
      <c r="H67" s="259" t="s">
        <v>314</v>
      </c>
      <c r="I67" s="259" t="s">
        <v>88</v>
      </c>
      <c r="J67" s="272" t="s">
        <v>2968</v>
      </c>
      <c r="K67" s="273">
        <f t="shared" si="0"/>
        <v>2</v>
      </c>
      <c r="L67" s="273">
        <v>2</v>
      </c>
      <c r="M67" s="273">
        <v>2</v>
      </c>
      <c r="N67" s="273">
        <v>0</v>
      </c>
      <c r="O67" s="273">
        <v>0</v>
      </c>
      <c r="P67" s="273">
        <v>0</v>
      </c>
      <c r="Q67" s="274">
        <v>2</v>
      </c>
      <c r="R67" s="274">
        <v>10</v>
      </c>
      <c r="S67" s="274">
        <v>30</v>
      </c>
      <c r="T67" s="274">
        <v>2</v>
      </c>
      <c r="U67" s="274">
        <v>8</v>
      </c>
      <c r="V67" s="274">
        <v>21</v>
      </c>
      <c r="W67" s="272" t="s">
        <v>2969</v>
      </c>
      <c r="X67" s="272" t="s">
        <v>300</v>
      </c>
      <c r="Y67" s="259">
        <v>2022.4</v>
      </c>
      <c r="Z67" s="283" t="s">
        <v>92</v>
      </c>
      <c r="AA67" s="259" t="s">
        <v>98</v>
      </c>
      <c r="AB67" s="259" t="s">
        <v>147</v>
      </c>
      <c r="AC67" s="258"/>
    </row>
    <row r="68" s="213" customFormat="1" ht="38" customHeight="1" spans="1:29">
      <c r="A68" s="254">
        <v>63</v>
      </c>
      <c r="B68" s="255" t="s">
        <v>313</v>
      </c>
      <c r="C68" s="263" t="s">
        <v>82</v>
      </c>
      <c r="D68" s="264" t="s">
        <v>83</v>
      </c>
      <c r="E68" s="264" t="s">
        <v>289</v>
      </c>
      <c r="F68" s="258" t="s">
        <v>85</v>
      </c>
      <c r="G68" s="259" t="s">
        <v>147</v>
      </c>
      <c r="H68" s="259" t="s">
        <v>314</v>
      </c>
      <c r="I68" s="259" t="s">
        <v>88</v>
      </c>
      <c r="J68" s="272" t="s">
        <v>2970</v>
      </c>
      <c r="K68" s="273">
        <f t="shared" si="0"/>
        <v>14</v>
      </c>
      <c r="L68" s="273">
        <v>14</v>
      </c>
      <c r="M68" s="273">
        <v>14</v>
      </c>
      <c r="N68" s="273">
        <v>0</v>
      </c>
      <c r="O68" s="273">
        <v>0</v>
      </c>
      <c r="P68" s="273">
        <v>0</v>
      </c>
      <c r="Q68" s="274">
        <v>2</v>
      </c>
      <c r="R68" s="274">
        <v>20</v>
      </c>
      <c r="S68" s="274">
        <v>58</v>
      </c>
      <c r="T68" s="274">
        <v>2</v>
      </c>
      <c r="U68" s="274">
        <v>16</v>
      </c>
      <c r="V68" s="274">
        <v>48</v>
      </c>
      <c r="W68" s="272" t="s">
        <v>316</v>
      </c>
      <c r="X68" s="272" t="s">
        <v>304</v>
      </c>
      <c r="Y68" s="259">
        <v>2022.4</v>
      </c>
      <c r="Z68" s="283" t="s">
        <v>92</v>
      </c>
      <c r="AA68" s="259" t="s">
        <v>98</v>
      </c>
      <c r="AB68" s="259" t="s">
        <v>147</v>
      </c>
      <c r="AC68" s="258"/>
    </row>
    <row r="69" s="213" customFormat="1" ht="44" customHeight="1" spans="1:29">
      <c r="A69" s="254">
        <v>64</v>
      </c>
      <c r="B69" s="255" t="s">
        <v>2971</v>
      </c>
      <c r="C69" s="263" t="s">
        <v>82</v>
      </c>
      <c r="D69" s="264" t="s">
        <v>83</v>
      </c>
      <c r="E69" s="264" t="s">
        <v>289</v>
      </c>
      <c r="F69" s="258" t="s">
        <v>85</v>
      </c>
      <c r="G69" s="259" t="s">
        <v>95</v>
      </c>
      <c r="H69" s="259" t="s">
        <v>318</v>
      </c>
      <c r="I69" s="259" t="s">
        <v>88</v>
      </c>
      <c r="J69" s="272" t="s">
        <v>2968</v>
      </c>
      <c r="K69" s="273">
        <f t="shared" si="0"/>
        <v>2</v>
      </c>
      <c r="L69" s="273">
        <v>2</v>
      </c>
      <c r="M69" s="273">
        <v>2</v>
      </c>
      <c r="N69" s="273">
        <v>0</v>
      </c>
      <c r="O69" s="273">
        <v>0</v>
      </c>
      <c r="P69" s="273">
        <v>0</v>
      </c>
      <c r="Q69" s="274">
        <v>2</v>
      </c>
      <c r="R69" s="274">
        <v>10</v>
      </c>
      <c r="S69" s="274">
        <v>30</v>
      </c>
      <c r="T69" s="274">
        <v>2</v>
      </c>
      <c r="U69" s="274">
        <v>10</v>
      </c>
      <c r="V69" s="274">
        <v>24</v>
      </c>
      <c r="W69" s="272" t="s">
        <v>2969</v>
      </c>
      <c r="X69" s="272" t="s">
        <v>300</v>
      </c>
      <c r="Y69" s="259">
        <v>2022.4</v>
      </c>
      <c r="Z69" s="283" t="s">
        <v>92</v>
      </c>
      <c r="AA69" s="259" t="s">
        <v>98</v>
      </c>
      <c r="AB69" s="259" t="s">
        <v>95</v>
      </c>
      <c r="AC69" s="258"/>
    </row>
    <row r="70" s="213" customFormat="1" ht="42" customHeight="1" spans="1:29">
      <c r="A70" s="254">
        <v>65</v>
      </c>
      <c r="B70" s="255" t="s">
        <v>317</v>
      </c>
      <c r="C70" s="263" t="s">
        <v>82</v>
      </c>
      <c r="D70" s="264" t="s">
        <v>83</v>
      </c>
      <c r="E70" s="264" t="s">
        <v>289</v>
      </c>
      <c r="F70" s="258" t="s">
        <v>85</v>
      </c>
      <c r="G70" s="259" t="s">
        <v>95</v>
      </c>
      <c r="H70" s="259" t="s">
        <v>318</v>
      </c>
      <c r="I70" s="259" t="s">
        <v>88</v>
      </c>
      <c r="J70" s="272" t="s">
        <v>2970</v>
      </c>
      <c r="K70" s="273">
        <f t="shared" ref="K70:K90" si="1">L70+O70+P70</f>
        <v>14</v>
      </c>
      <c r="L70" s="273">
        <v>14</v>
      </c>
      <c r="M70" s="273">
        <v>14</v>
      </c>
      <c r="N70" s="273">
        <v>0</v>
      </c>
      <c r="O70" s="273">
        <v>0</v>
      </c>
      <c r="P70" s="273">
        <v>0</v>
      </c>
      <c r="Q70" s="274">
        <v>2</v>
      </c>
      <c r="R70" s="274">
        <v>20</v>
      </c>
      <c r="S70" s="274">
        <v>62</v>
      </c>
      <c r="T70" s="274">
        <v>2</v>
      </c>
      <c r="U70" s="274">
        <v>18</v>
      </c>
      <c r="V70" s="274">
        <v>55</v>
      </c>
      <c r="W70" s="272" t="s">
        <v>316</v>
      </c>
      <c r="X70" s="272" t="s">
        <v>304</v>
      </c>
      <c r="Y70" s="259">
        <v>2022.4</v>
      </c>
      <c r="Z70" s="283" t="s">
        <v>92</v>
      </c>
      <c r="AA70" s="259" t="s">
        <v>98</v>
      </c>
      <c r="AB70" s="259" t="s">
        <v>95</v>
      </c>
      <c r="AC70" s="258"/>
    </row>
    <row r="71" s="213" customFormat="1" ht="36" hidden="1" spans="1:29">
      <c r="A71" s="254">
        <v>66</v>
      </c>
      <c r="B71" s="255" t="s">
        <v>320</v>
      </c>
      <c r="C71" s="263" t="s">
        <v>82</v>
      </c>
      <c r="D71" s="264" t="s">
        <v>83</v>
      </c>
      <c r="E71" s="264" t="s">
        <v>321</v>
      </c>
      <c r="F71" s="258" t="s">
        <v>85</v>
      </c>
      <c r="G71" s="258" t="s">
        <v>116</v>
      </c>
      <c r="H71" s="259" t="s">
        <v>322</v>
      </c>
      <c r="I71" s="259" t="s">
        <v>88</v>
      </c>
      <c r="J71" s="272" t="s">
        <v>323</v>
      </c>
      <c r="K71" s="273">
        <f t="shared" si="1"/>
        <v>118</v>
      </c>
      <c r="L71" s="273">
        <v>10</v>
      </c>
      <c r="M71" s="273">
        <v>10</v>
      </c>
      <c r="N71" s="273">
        <v>0</v>
      </c>
      <c r="O71" s="273">
        <v>0</v>
      </c>
      <c r="P71" s="273">
        <v>108</v>
      </c>
      <c r="Q71" s="274">
        <v>1</v>
      </c>
      <c r="R71" s="274">
        <v>8</v>
      </c>
      <c r="S71" s="274">
        <v>25</v>
      </c>
      <c r="T71" s="274">
        <v>1</v>
      </c>
      <c r="U71" s="274">
        <v>3</v>
      </c>
      <c r="V71" s="274">
        <v>12</v>
      </c>
      <c r="W71" s="272" t="s">
        <v>324</v>
      </c>
      <c r="X71" s="272" t="s">
        <v>325</v>
      </c>
      <c r="Y71" s="259">
        <v>2022.4</v>
      </c>
      <c r="Z71" s="283" t="s">
        <v>92</v>
      </c>
      <c r="AA71" s="303" t="s">
        <v>326</v>
      </c>
      <c r="AB71" s="259" t="s">
        <v>322</v>
      </c>
      <c r="AC71" s="259"/>
    </row>
    <row r="72" s="213" customFormat="1" ht="36" hidden="1" spans="1:29">
      <c r="A72" s="254">
        <v>67</v>
      </c>
      <c r="B72" s="255" t="s">
        <v>327</v>
      </c>
      <c r="C72" s="263" t="s">
        <v>82</v>
      </c>
      <c r="D72" s="264" t="s">
        <v>83</v>
      </c>
      <c r="E72" s="264" t="s">
        <v>321</v>
      </c>
      <c r="F72" s="258" t="s">
        <v>85</v>
      </c>
      <c r="G72" s="259" t="s">
        <v>140</v>
      </c>
      <c r="H72" s="259" t="s">
        <v>328</v>
      </c>
      <c r="I72" s="259" t="s">
        <v>88</v>
      </c>
      <c r="J72" s="272" t="s">
        <v>329</v>
      </c>
      <c r="K72" s="273">
        <f t="shared" si="1"/>
        <v>310</v>
      </c>
      <c r="L72" s="273">
        <v>10</v>
      </c>
      <c r="M72" s="273">
        <v>10</v>
      </c>
      <c r="N72" s="273">
        <v>0</v>
      </c>
      <c r="O72" s="273">
        <v>0</v>
      </c>
      <c r="P72" s="273">
        <v>300</v>
      </c>
      <c r="Q72" s="274">
        <v>1</v>
      </c>
      <c r="R72" s="274">
        <v>12</v>
      </c>
      <c r="S72" s="274">
        <v>42</v>
      </c>
      <c r="T72" s="274">
        <v>1</v>
      </c>
      <c r="U72" s="274">
        <v>1</v>
      </c>
      <c r="V72" s="274">
        <v>4</v>
      </c>
      <c r="W72" s="272" t="s">
        <v>324</v>
      </c>
      <c r="X72" s="272" t="s">
        <v>325</v>
      </c>
      <c r="Y72" s="259">
        <v>2022.4</v>
      </c>
      <c r="Z72" s="283" t="s">
        <v>92</v>
      </c>
      <c r="AA72" s="303" t="s">
        <v>326</v>
      </c>
      <c r="AB72" s="259" t="s">
        <v>328</v>
      </c>
      <c r="AC72" s="259"/>
    </row>
    <row r="73" s="213" customFormat="1" ht="36" hidden="1" spans="1:29">
      <c r="A73" s="254">
        <v>68</v>
      </c>
      <c r="B73" s="255" t="s">
        <v>330</v>
      </c>
      <c r="C73" s="263" t="s">
        <v>82</v>
      </c>
      <c r="D73" s="264" t="s">
        <v>83</v>
      </c>
      <c r="E73" s="264" t="s">
        <v>321</v>
      </c>
      <c r="F73" s="258" t="s">
        <v>85</v>
      </c>
      <c r="G73" s="258" t="s">
        <v>137</v>
      </c>
      <c r="H73" s="259" t="s">
        <v>334</v>
      </c>
      <c r="I73" s="259" t="s">
        <v>88</v>
      </c>
      <c r="J73" s="272" t="s">
        <v>332</v>
      </c>
      <c r="K73" s="273">
        <f t="shared" si="1"/>
        <v>328</v>
      </c>
      <c r="L73" s="273">
        <v>10</v>
      </c>
      <c r="M73" s="273">
        <v>10</v>
      </c>
      <c r="N73" s="273">
        <v>0</v>
      </c>
      <c r="O73" s="273">
        <v>0</v>
      </c>
      <c r="P73" s="273">
        <v>318</v>
      </c>
      <c r="Q73" s="274">
        <v>1</v>
      </c>
      <c r="R73" s="274">
        <v>21</v>
      </c>
      <c r="S73" s="274">
        <v>64</v>
      </c>
      <c r="T73" s="274">
        <v>1</v>
      </c>
      <c r="U73" s="274">
        <v>6</v>
      </c>
      <c r="V73" s="274">
        <v>18</v>
      </c>
      <c r="W73" s="272" t="s">
        <v>324</v>
      </c>
      <c r="X73" s="272" t="s">
        <v>333</v>
      </c>
      <c r="Y73" s="259">
        <v>2022.4</v>
      </c>
      <c r="Z73" s="283" t="s">
        <v>92</v>
      </c>
      <c r="AA73" s="303" t="s">
        <v>326</v>
      </c>
      <c r="AB73" s="259" t="s">
        <v>334</v>
      </c>
      <c r="AC73" s="259"/>
    </row>
    <row r="74" s="213" customFormat="1" ht="36" hidden="1" spans="1:29">
      <c r="A74" s="254">
        <v>69</v>
      </c>
      <c r="B74" s="255" t="s">
        <v>335</v>
      </c>
      <c r="C74" s="263" t="s">
        <v>82</v>
      </c>
      <c r="D74" s="264" t="s">
        <v>83</v>
      </c>
      <c r="E74" s="264" t="s">
        <v>321</v>
      </c>
      <c r="F74" s="258" t="s">
        <v>85</v>
      </c>
      <c r="G74" s="258" t="s">
        <v>86</v>
      </c>
      <c r="H74" s="259" t="s">
        <v>336</v>
      </c>
      <c r="I74" s="259" t="s">
        <v>88</v>
      </c>
      <c r="J74" s="272" t="s">
        <v>337</v>
      </c>
      <c r="K74" s="273">
        <f t="shared" si="1"/>
        <v>48</v>
      </c>
      <c r="L74" s="273">
        <v>10</v>
      </c>
      <c r="M74" s="273">
        <v>10</v>
      </c>
      <c r="N74" s="273">
        <v>0</v>
      </c>
      <c r="O74" s="273">
        <v>0</v>
      </c>
      <c r="P74" s="273">
        <v>38</v>
      </c>
      <c r="Q74" s="274">
        <v>1</v>
      </c>
      <c r="R74" s="274">
        <v>5</v>
      </c>
      <c r="S74" s="274">
        <v>20</v>
      </c>
      <c r="T74" s="274">
        <v>0</v>
      </c>
      <c r="U74" s="274">
        <v>5</v>
      </c>
      <c r="V74" s="274">
        <v>20</v>
      </c>
      <c r="W74" s="272" t="s">
        <v>338</v>
      </c>
      <c r="X74" s="272" t="s">
        <v>339</v>
      </c>
      <c r="Y74" s="259">
        <v>2022.4</v>
      </c>
      <c r="Z74" s="283" t="s">
        <v>92</v>
      </c>
      <c r="AA74" s="303" t="s">
        <v>326</v>
      </c>
      <c r="AB74" s="259" t="s">
        <v>336</v>
      </c>
      <c r="AC74" s="259"/>
    </row>
    <row r="75" s="213" customFormat="1" ht="36" hidden="1" spans="1:29">
      <c r="A75" s="254">
        <v>70</v>
      </c>
      <c r="B75" s="255" t="s">
        <v>340</v>
      </c>
      <c r="C75" s="263" t="s">
        <v>82</v>
      </c>
      <c r="D75" s="264" t="s">
        <v>83</v>
      </c>
      <c r="E75" s="264" t="s">
        <v>321</v>
      </c>
      <c r="F75" s="258" t="s">
        <v>85</v>
      </c>
      <c r="G75" s="258" t="s">
        <v>129</v>
      </c>
      <c r="H75" s="259" t="s">
        <v>341</v>
      </c>
      <c r="I75" s="259" t="s">
        <v>88</v>
      </c>
      <c r="J75" s="272" t="s">
        <v>342</v>
      </c>
      <c r="K75" s="273">
        <f t="shared" si="1"/>
        <v>30</v>
      </c>
      <c r="L75" s="273">
        <v>10</v>
      </c>
      <c r="M75" s="273">
        <v>10</v>
      </c>
      <c r="N75" s="273">
        <v>0</v>
      </c>
      <c r="O75" s="273">
        <v>0</v>
      </c>
      <c r="P75" s="273">
        <v>20</v>
      </c>
      <c r="Q75" s="274">
        <v>1</v>
      </c>
      <c r="R75" s="274">
        <v>7</v>
      </c>
      <c r="S75" s="274">
        <v>22</v>
      </c>
      <c r="T75" s="274">
        <v>1</v>
      </c>
      <c r="U75" s="274">
        <v>2</v>
      </c>
      <c r="V75" s="274">
        <v>6</v>
      </c>
      <c r="W75" s="272" t="s">
        <v>324</v>
      </c>
      <c r="X75" s="272" t="s">
        <v>343</v>
      </c>
      <c r="Y75" s="259">
        <v>2022.4</v>
      </c>
      <c r="Z75" s="283" t="s">
        <v>92</v>
      </c>
      <c r="AA75" s="303" t="s">
        <v>326</v>
      </c>
      <c r="AB75" s="259" t="s">
        <v>341</v>
      </c>
      <c r="AC75" s="259"/>
    </row>
    <row r="76" s="213" customFormat="1" ht="36" hidden="1" spans="1:29">
      <c r="A76" s="254">
        <v>71</v>
      </c>
      <c r="B76" s="255" t="s">
        <v>344</v>
      </c>
      <c r="C76" s="263" t="s">
        <v>82</v>
      </c>
      <c r="D76" s="264" t="s">
        <v>83</v>
      </c>
      <c r="E76" s="264" t="s">
        <v>321</v>
      </c>
      <c r="F76" s="258" t="s">
        <v>85</v>
      </c>
      <c r="G76" s="259" t="s">
        <v>100</v>
      </c>
      <c r="H76" s="259" t="s">
        <v>345</v>
      </c>
      <c r="I76" s="259" t="s">
        <v>88</v>
      </c>
      <c r="J76" s="272" t="s">
        <v>346</v>
      </c>
      <c r="K76" s="273">
        <f t="shared" si="1"/>
        <v>32</v>
      </c>
      <c r="L76" s="273">
        <v>10</v>
      </c>
      <c r="M76" s="273">
        <v>10</v>
      </c>
      <c r="N76" s="273">
        <v>0</v>
      </c>
      <c r="O76" s="273">
        <v>0</v>
      </c>
      <c r="P76" s="273">
        <v>22</v>
      </c>
      <c r="Q76" s="274">
        <v>1</v>
      </c>
      <c r="R76" s="274">
        <v>12</v>
      </c>
      <c r="S76" s="274">
        <v>50</v>
      </c>
      <c r="T76" s="274">
        <v>1</v>
      </c>
      <c r="U76" s="274">
        <v>6</v>
      </c>
      <c r="V76" s="274">
        <v>26</v>
      </c>
      <c r="W76" s="272" t="s">
        <v>324</v>
      </c>
      <c r="X76" s="272" t="s">
        <v>347</v>
      </c>
      <c r="Y76" s="259">
        <v>2022.4</v>
      </c>
      <c r="Z76" s="283" t="s">
        <v>92</v>
      </c>
      <c r="AA76" s="303" t="s">
        <v>326</v>
      </c>
      <c r="AB76" s="259" t="s">
        <v>345</v>
      </c>
      <c r="AC76" s="259"/>
    </row>
    <row r="77" s="213" customFormat="1" ht="36" hidden="1" spans="1:29">
      <c r="A77" s="254">
        <v>72</v>
      </c>
      <c r="B77" s="255" t="s">
        <v>348</v>
      </c>
      <c r="C77" s="263" t="s">
        <v>82</v>
      </c>
      <c r="D77" s="264" t="s">
        <v>83</v>
      </c>
      <c r="E77" s="264" t="s">
        <v>321</v>
      </c>
      <c r="F77" s="258" t="s">
        <v>85</v>
      </c>
      <c r="G77" s="259" t="s">
        <v>140</v>
      </c>
      <c r="H77" s="266" t="s">
        <v>349</v>
      </c>
      <c r="I77" s="259" t="s">
        <v>88</v>
      </c>
      <c r="J77" s="272" t="s">
        <v>350</v>
      </c>
      <c r="K77" s="273">
        <f t="shared" si="1"/>
        <v>104</v>
      </c>
      <c r="L77" s="273">
        <v>10</v>
      </c>
      <c r="M77" s="273">
        <v>10</v>
      </c>
      <c r="N77" s="273">
        <v>0</v>
      </c>
      <c r="O77" s="273">
        <v>0</v>
      </c>
      <c r="P77" s="273">
        <v>94</v>
      </c>
      <c r="Q77" s="274">
        <v>1</v>
      </c>
      <c r="R77" s="274">
        <v>6</v>
      </c>
      <c r="S77" s="274">
        <v>24</v>
      </c>
      <c r="T77" s="274">
        <v>1</v>
      </c>
      <c r="U77" s="274">
        <v>2</v>
      </c>
      <c r="V77" s="274">
        <v>5</v>
      </c>
      <c r="W77" s="272" t="s">
        <v>324</v>
      </c>
      <c r="X77" s="272" t="s">
        <v>351</v>
      </c>
      <c r="Y77" s="259">
        <v>2022.4</v>
      </c>
      <c r="Z77" s="283" t="s">
        <v>92</v>
      </c>
      <c r="AA77" s="303" t="s">
        <v>326</v>
      </c>
      <c r="AB77" s="259" t="s">
        <v>352</v>
      </c>
      <c r="AC77" s="259"/>
    </row>
    <row r="78" s="213" customFormat="1" ht="36" hidden="1" spans="1:29">
      <c r="A78" s="254">
        <v>73</v>
      </c>
      <c r="B78" s="255" t="s">
        <v>353</v>
      </c>
      <c r="C78" s="263" t="s">
        <v>82</v>
      </c>
      <c r="D78" s="264" t="s">
        <v>83</v>
      </c>
      <c r="E78" s="264" t="s">
        <v>321</v>
      </c>
      <c r="F78" s="258" t="s">
        <v>85</v>
      </c>
      <c r="G78" s="259" t="s">
        <v>151</v>
      </c>
      <c r="H78" s="259" t="s">
        <v>357</v>
      </c>
      <c r="I78" s="259" t="s">
        <v>88</v>
      </c>
      <c r="J78" s="272" t="s">
        <v>2972</v>
      </c>
      <c r="K78" s="273">
        <f t="shared" si="1"/>
        <v>32</v>
      </c>
      <c r="L78" s="273">
        <v>8</v>
      </c>
      <c r="M78" s="273">
        <v>8</v>
      </c>
      <c r="N78" s="273">
        <v>0</v>
      </c>
      <c r="O78" s="273">
        <v>0</v>
      </c>
      <c r="P78" s="273">
        <v>24</v>
      </c>
      <c r="Q78" s="274">
        <v>1</v>
      </c>
      <c r="R78" s="274">
        <v>15</v>
      </c>
      <c r="S78" s="274">
        <v>60</v>
      </c>
      <c r="T78" s="274">
        <v>1</v>
      </c>
      <c r="U78" s="274">
        <v>2</v>
      </c>
      <c r="V78" s="274">
        <v>7</v>
      </c>
      <c r="W78" s="272" t="s">
        <v>324</v>
      </c>
      <c r="X78" s="272" t="s">
        <v>356</v>
      </c>
      <c r="Y78" s="259">
        <v>2022.4</v>
      </c>
      <c r="Z78" s="283" t="s">
        <v>92</v>
      </c>
      <c r="AA78" s="303" t="s">
        <v>326</v>
      </c>
      <c r="AB78" s="259" t="s">
        <v>357</v>
      </c>
      <c r="AC78" s="259"/>
    </row>
    <row r="79" s="213" customFormat="1" ht="36" hidden="1" spans="1:29">
      <c r="A79" s="254">
        <v>74</v>
      </c>
      <c r="B79" s="255" t="s">
        <v>344</v>
      </c>
      <c r="C79" s="263" t="s">
        <v>82</v>
      </c>
      <c r="D79" s="264" t="s">
        <v>83</v>
      </c>
      <c r="E79" s="264" t="s">
        <v>321</v>
      </c>
      <c r="F79" s="258" t="s">
        <v>85</v>
      </c>
      <c r="G79" s="259" t="s">
        <v>100</v>
      </c>
      <c r="H79" s="259" t="s">
        <v>358</v>
      </c>
      <c r="I79" s="259" t="s">
        <v>88</v>
      </c>
      <c r="J79" s="272" t="s">
        <v>359</v>
      </c>
      <c r="K79" s="273">
        <f t="shared" si="1"/>
        <v>23</v>
      </c>
      <c r="L79" s="273">
        <v>8</v>
      </c>
      <c r="M79" s="273">
        <v>8</v>
      </c>
      <c r="N79" s="273">
        <v>0</v>
      </c>
      <c r="O79" s="273">
        <v>0</v>
      </c>
      <c r="P79" s="273">
        <v>15</v>
      </c>
      <c r="Q79" s="274">
        <v>1</v>
      </c>
      <c r="R79" s="274">
        <v>5</v>
      </c>
      <c r="S79" s="274">
        <v>21</v>
      </c>
      <c r="T79" s="274">
        <v>1</v>
      </c>
      <c r="U79" s="274">
        <v>3</v>
      </c>
      <c r="V79" s="274">
        <v>11</v>
      </c>
      <c r="W79" s="272" t="s">
        <v>324</v>
      </c>
      <c r="X79" s="272" t="s">
        <v>360</v>
      </c>
      <c r="Y79" s="259">
        <v>2022.4</v>
      </c>
      <c r="Z79" s="283" t="s">
        <v>92</v>
      </c>
      <c r="AA79" s="303" t="s">
        <v>326</v>
      </c>
      <c r="AB79" s="259" t="s">
        <v>358</v>
      </c>
      <c r="AC79" s="259"/>
    </row>
    <row r="80" s="214" customFormat="1" ht="36" hidden="1" spans="1:29">
      <c r="A80" s="254">
        <v>75</v>
      </c>
      <c r="B80" s="255" t="s">
        <v>361</v>
      </c>
      <c r="C80" s="263" t="s">
        <v>82</v>
      </c>
      <c r="D80" s="264" t="s">
        <v>83</v>
      </c>
      <c r="E80" s="264" t="s">
        <v>321</v>
      </c>
      <c r="F80" s="258" t="s">
        <v>85</v>
      </c>
      <c r="G80" s="259" t="s">
        <v>151</v>
      </c>
      <c r="H80" s="259" t="s">
        <v>362</v>
      </c>
      <c r="I80" s="259" t="s">
        <v>88</v>
      </c>
      <c r="J80" s="272" t="s">
        <v>363</v>
      </c>
      <c r="K80" s="273">
        <f t="shared" si="1"/>
        <v>37</v>
      </c>
      <c r="L80" s="273">
        <v>10</v>
      </c>
      <c r="M80" s="273">
        <v>10</v>
      </c>
      <c r="N80" s="273">
        <v>0</v>
      </c>
      <c r="O80" s="273">
        <v>0</v>
      </c>
      <c r="P80" s="273">
        <v>27</v>
      </c>
      <c r="Q80" s="274">
        <v>1</v>
      </c>
      <c r="R80" s="274">
        <v>56</v>
      </c>
      <c r="S80" s="274">
        <v>148</v>
      </c>
      <c r="T80" s="274">
        <v>1</v>
      </c>
      <c r="U80" s="274">
        <v>25</v>
      </c>
      <c r="V80" s="274">
        <v>52</v>
      </c>
      <c r="W80" s="272" t="s">
        <v>324</v>
      </c>
      <c r="X80" s="272" t="s">
        <v>364</v>
      </c>
      <c r="Y80" s="259">
        <v>2022.4</v>
      </c>
      <c r="Z80" s="283" t="s">
        <v>92</v>
      </c>
      <c r="AA80" s="303" t="s">
        <v>326</v>
      </c>
      <c r="AB80" s="259" t="s">
        <v>362</v>
      </c>
      <c r="AC80" s="259"/>
    </row>
    <row r="81" s="214" customFormat="1" ht="48" hidden="1" spans="1:29">
      <c r="A81" s="254">
        <v>76</v>
      </c>
      <c r="B81" s="255" t="s">
        <v>365</v>
      </c>
      <c r="C81" s="263" t="s">
        <v>82</v>
      </c>
      <c r="D81" s="264" t="s">
        <v>83</v>
      </c>
      <c r="E81" s="264" t="s">
        <v>321</v>
      </c>
      <c r="F81" s="258" t="s">
        <v>85</v>
      </c>
      <c r="G81" s="259" t="s">
        <v>140</v>
      </c>
      <c r="H81" s="259" t="s">
        <v>366</v>
      </c>
      <c r="I81" s="259" t="s">
        <v>88</v>
      </c>
      <c r="J81" s="272" t="s">
        <v>367</v>
      </c>
      <c r="K81" s="273">
        <f t="shared" si="1"/>
        <v>26</v>
      </c>
      <c r="L81" s="273">
        <v>6</v>
      </c>
      <c r="M81" s="273">
        <v>6</v>
      </c>
      <c r="N81" s="273">
        <v>0</v>
      </c>
      <c r="O81" s="273">
        <v>0</v>
      </c>
      <c r="P81" s="273">
        <v>20</v>
      </c>
      <c r="Q81" s="274">
        <v>1</v>
      </c>
      <c r="R81" s="274">
        <v>28</v>
      </c>
      <c r="S81" s="274">
        <v>130</v>
      </c>
      <c r="T81" s="274">
        <v>1</v>
      </c>
      <c r="U81" s="274">
        <v>93</v>
      </c>
      <c r="V81" s="274">
        <v>14</v>
      </c>
      <c r="W81" s="272" t="s">
        <v>368</v>
      </c>
      <c r="X81" s="272" t="s">
        <v>369</v>
      </c>
      <c r="Y81" s="259">
        <v>2022.4</v>
      </c>
      <c r="Z81" s="283" t="s">
        <v>92</v>
      </c>
      <c r="AA81" s="303" t="s">
        <v>326</v>
      </c>
      <c r="AB81" s="259" t="s">
        <v>370</v>
      </c>
      <c r="AC81" s="259"/>
    </row>
    <row r="82" s="213" customFormat="1" ht="36" hidden="1" spans="1:29">
      <c r="A82" s="254">
        <v>77</v>
      </c>
      <c r="B82" s="255" t="s">
        <v>371</v>
      </c>
      <c r="C82" s="263" t="s">
        <v>82</v>
      </c>
      <c r="D82" s="264" t="s">
        <v>83</v>
      </c>
      <c r="E82" s="264" t="s">
        <v>321</v>
      </c>
      <c r="F82" s="258" t="s">
        <v>85</v>
      </c>
      <c r="G82" s="258" t="s">
        <v>129</v>
      </c>
      <c r="H82" s="259" t="s">
        <v>341</v>
      </c>
      <c r="I82" s="259" t="s">
        <v>88</v>
      </c>
      <c r="J82" s="272" t="s">
        <v>372</v>
      </c>
      <c r="K82" s="273">
        <f t="shared" si="1"/>
        <v>40</v>
      </c>
      <c r="L82" s="273">
        <v>10</v>
      </c>
      <c r="M82" s="273">
        <v>10</v>
      </c>
      <c r="N82" s="273">
        <v>0</v>
      </c>
      <c r="O82" s="273">
        <v>0</v>
      </c>
      <c r="P82" s="273">
        <v>30</v>
      </c>
      <c r="Q82" s="274">
        <v>1</v>
      </c>
      <c r="R82" s="274">
        <v>30</v>
      </c>
      <c r="S82" s="274">
        <v>67</v>
      </c>
      <c r="T82" s="274">
        <v>1</v>
      </c>
      <c r="U82" s="274">
        <v>11</v>
      </c>
      <c r="V82" s="274">
        <v>28</v>
      </c>
      <c r="W82" s="272" t="s">
        <v>324</v>
      </c>
      <c r="X82" s="272" t="s">
        <v>373</v>
      </c>
      <c r="Y82" s="259">
        <v>2022.4</v>
      </c>
      <c r="Z82" s="283" t="s">
        <v>92</v>
      </c>
      <c r="AA82" s="303" t="s">
        <v>326</v>
      </c>
      <c r="AB82" s="259" t="s">
        <v>341</v>
      </c>
      <c r="AC82" s="259"/>
    </row>
    <row r="83" s="213" customFormat="1" ht="36" hidden="1" spans="1:29">
      <c r="A83" s="254">
        <v>78</v>
      </c>
      <c r="B83" s="255" t="s">
        <v>371</v>
      </c>
      <c r="C83" s="263" t="s">
        <v>82</v>
      </c>
      <c r="D83" s="264" t="s">
        <v>83</v>
      </c>
      <c r="E83" s="264" t="s">
        <v>321</v>
      </c>
      <c r="F83" s="258" t="s">
        <v>85</v>
      </c>
      <c r="G83" s="258" t="s">
        <v>129</v>
      </c>
      <c r="H83" s="259" t="s">
        <v>374</v>
      </c>
      <c r="I83" s="259" t="s">
        <v>88</v>
      </c>
      <c r="J83" s="272" t="s">
        <v>375</v>
      </c>
      <c r="K83" s="273">
        <f t="shared" si="1"/>
        <v>25</v>
      </c>
      <c r="L83" s="273">
        <v>10</v>
      </c>
      <c r="M83" s="273">
        <v>10</v>
      </c>
      <c r="N83" s="273">
        <v>0</v>
      </c>
      <c r="O83" s="273">
        <v>0</v>
      </c>
      <c r="P83" s="273">
        <v>15</v>
      </c>
      <c r="Q83" s="274">
        <v>1</v>
      </c>
      <c r="R83" s="274">
        <v>13</v>
      </c>
      <c r="S83" s="274">
        <v>34</v>
      </c>
      <c r="T83" s="274">
        <v>1</v>
      </c>
      <c r="U83" s="274">
        <v>7</v>
      </c>
      <c r="V83" s="274">
        <v>19</v>
      </c>
      <c r="W83" s="272" t="s">
        <v>324</v>
      </c>
      <c r="X83" s="272" t="s">
        <v>376</v>
      </c>
      <c r="Y83" s="259">
        <v>2022.4</v>
      </c>
      <c r="Z83" s="283" t="s">
        <v>92</v>
      </c>
      <c r="AA83" s="303" t="s">
        <v>326</v>
      </c>
      <c r="AB83" s="259" t="s">
        <v>374</v>
      </c>
      <c r="AC83" s="259"/>
    </row>
    <row r="84" s="213" customFormat="1" ht="36" hidden="1" spans="1:29">
      <c r="A84" s="254">
        <v>79</v>
      </c>
      <c r="B84" s="255" t="s">
        <v>377</v>
      </c>
      <c r="C84" s="263" t="s">
        <v>82</v>
      </c>
      <c r="D84" s="264" t="s">
        <v>83</v>
      </c>
      <c r="E84" s="264" t="s">
        <v>321</v>
      </c>
      <c r="F84" s="258" t="s">
        <v>85</v>
      </c>
      <c r="G84" s="258" t="s">
        <v>132</v>
      </c>
      <c r="H84" s="259" t="s">
        <v>378</v>
      </c>
      <c r="I84" s="259" t="s">
        <v>88</v>
      </c>
      <c r="J84" s="272" t="s">
        <v>379</v>
      </c>
      <c r="K84" s="273">
        <f t="shared" si="1"/>
        <v>36</v>
      </c>
      <c r="L84" s="273">
        <v>10</v>
      </c>
      <c r="M84" s="273">
        <v>10</v>
      </c>
      <c r="N84" s="273">
        <v>0</v>
      </c>
      <c r="O84" s="273">
        <v>0</v>
      </c>
      <c r="P84" s="273">
        <v>26</v>
      </c>
      <c r="Q84" s="274">
        <v>1</v>
      </c>
      <c r="R84" s="274">
        <v>24</v>
      </c>
      <c r="S84" s="274">
        <v>62</v>
      </c>
      <c r="T84" s="274">
        <v>1</v>
      </c>
      <c r="U84" s="274">
        <v>10</v>
      </c>
      <c r="V84" s="274">
        <v>26</v>
      </c>
      <c r="W84" s="272" t="s">
        <v>324</v>
      </c>
      <c r="X84" s="272" t="s">
        <v>380</v>
      </c>
      <c r="Y84" s="259">
        <v>2022.4</v>
      </c>
      <c r="Z84" s="283" t="s">
        <v>92</v>
      </c>
      <c r="AA84" s="303" t="s">
        <v>326</v>
      </c>
      <c r="AB84" s="259" t="s">
        <v>378</v>
      </c>
      <c r="AC84" s="259"/>
    </row>
    <row r="85" s="213" customFormat="1" ht="36" hidden="1" spans="1:29">
      <c r="A85" s="254">
        <v>80</v>
      </c>
      <c r="B85" s="255" t="s">
        <v>2973</v>
      </c>
      <c r="C85" s="263" t="s">
        <v>82</v>
      </c>
      <c r="D85" s="264" t="s">
        <v>83</v>
      </c>
      <c r="E85" s="264" t="s">
        <v>321</v>
      </c>
      <c r="F85" s="258" t="s">
        <v>85</v>
      </c>
      <c r="G85" s="258" t="s">
        <v>125</v>
      </c>
      <c r="H85" s="259" t="s">
        <v>916</v>
      </c>
      <c r="I85" s="259" t="s">
        <v>88</v>
      </c>
      <c r="J85" s="272" t="s">
        <v>2974</v>
      </c>
      <c r="K85" s="273">
        <f t="shared" si="1"/>
        <v>23</v>
      </c>
      <c r="L85" s="273">
        <v>8</v>
      </c>
      <c r="M85" s="273">
        <v>8</v>
      </c>
      <c r="N85" s="273">
        <v>0</v>
      </c>
      <c r="O85" s="273">
        <v>0</v>
      </c>
      <c r="P85" s="273">
        <v>15</v>
      </c>
      <c r="Q85" s="274">
        <v>1</v>
      </c>
      <c r="R85" s="274">
        <v>22</v>
      </c>
      <c r="S85" s="274">
        <v>56</v>
      </c>
      <c r="T85" s="274">
        <v>1</v>
      </c>
      <c r="U85" s="274">
        <v>9</v>
      </c>
      <c r="V85" s="274">
        <v>21</v>
      </c>
      <c r="W85" s="272" t="s">
        <v>324</v>
      </c>
      <c r="X85" s="272" t="s">
        <v>384</v>
      </c>
      <c r="Y85" s="259">
        <v>2022.4</v>
      </c>
      <c r="Z85" s="283" t="s">
        <v>92</v>
      </c>
      <c r="AA85" s="303" t="s">
        <v>326</v>
      </c>
      <c r="AB85" s="259" t="s">
        <v>385</v>
      </c>
      <c r="AC85" s="259"/>
    </row>
    <row r="86" s="213" customFormat="1" ht="36" hidden="1" spans="1:29">
      <c r="A86" s="254">
        <v>81</v>
      </c>
      <c r="B86" s="255" t="s">
        <v>386</v>
      </c>
      <c r="C86" s="263" t="s">
        <v>82</v>
      </c>
      <c r="D86" s="264" t="s">
        <v>83</v>
      </c>
      <c r="E86" s="264" t="s">
        <v>321</v>
      </c>
      <c r="F86" s="258" t="s">
        <v>387</v>
      </c>
      <c r="G86" s="259" t="s">
        <v>86</v>
      </c>
      <c r="H86" s="259" t="s">
        <v>388</v>
      </c>
      <c r="I86" s="259" t="s">
        <v>88</v>
      </c>
      <c r="J86" s="272" t="s">
        <v>389</v>
      </c>
      <c r="K86" s="273">
        <f t="shared" si="1"/>
        <v>240</v>
      </c>
      <c r="L86" s="273">
        <v>10</v>
      </c>
      <c r="M86" s="273">
        <v>10</v>
      </c>
      <c r="N86" s="273">
        <v>0</v>
      </c>
      <c r="O86" s="273">
        <v>0</v>
      </c>
      <c r="P86" s="273">
        <v>230</v>
      </c>
      <c r="Q86" s="274">
        <v>1</v>
      </c>
      <c r="R86" s="274">
        <v>9</v>
      </c>
      <c r="S86" s="274">
        <v>36</v>
      </c>
      <c r="T86" s="274">
        <v>0</v>
      </c>
      <c r="U86" s="274">
        <v>3</v>
      </c>
      <c r="V86" s="274">
        <v>15</v>
      </c>
      <c r="W86" s="272" t="s">
        <v>390</v>
      </c>
      <c r="X86" s="272" t="s">
        <v>391</v>
      </c>
      <c r="Y86" s="259">
        <v>2022.4</v>
      </c>
      <c r="Z86" s="283" t="s">
        <v>92</v>
      </c>
      <c r="AA86" s="303" t="s">
        <v>326</v>
      </c>
      <c r="AB86" s="259" t="s">
        <v>392</v>
      </c>
      <c r="AC86" s="259"/>
    </row>
    <row r="87" s="213" customFormat="1" ht="36" hidden="1" spans="1:29">
      <c r="A87" s="254">
        <v>82</v>
      </c>
      <c r="B87" s="255" t="s">
        <v>393</v>
      </c>
      <c r="C87" s="263" t="s">
        <v>82</v>
      </c>
      <c r="D87" s="264" t="s">
        <v>83</v>
      </c>
      <c r="E87" s="264" t="s">
        <v>321</v>
      </c>
      <c r="F87" s="258" t="s">
        <v>387</v>
      </c>
      <c r="G87" s="259" t="s">
        <v>147</v>
      </c>
      <c r="H87" s="259" t="s">
        <v>394</v>
      </c>
      <c r="I87" s="259" t="s">
        <v>88</v>
      </c>
      <c r="J87" s="272" t="s">
        <v>395</v>
      </c>
      <c r="K87" s="273">
        <f t="shared" si="1"/>
        <v>25</v>
      </c>
      <c r="L87" s="273">
        <v>5</v>
      </c>
      <c r="M87" s="273">
        <v>5</v>
      </c>
      <c r="N87" s="273">
        <v>0</v>
      </c>
      <c r="O87" s="273">
        <v>0</v>
      </c>
      <c r="P87" s="273">
        <v>20</v>
      </c>
      <c r="Q87" s="274">
        <v>1</v>
      </c>
      <c r="R87" s="274">
        <v>8</v>
      </c>
      <c r="S87" s="274">
        <v>32</v>
      </c>
      <c r="T87" s="274">
        <v>1</v>
      </c>
      <c r="U87" s="274">
        <v>3</v>
      </c>
      <c r="V87" s="274">
        <v>12</v>
      </c>
      <c r="W87" s="272" t="s">
        <v>324</v>
      </c>
      <c r="X87" s="272" t="s">
        <v>396</v>
      </c>
      <c r="Y87" s="259">
        <v>2022.4</v>
      </c>
      <c r="Z87" s="283" t="s">
        <v>92</v>
      </c>
      <c r="AA87" s="303" t="s">
        <v>326</v>
      </c>
      <c r="AB87" s="259" t="s">
        <v>397</v>
      </c>
      <c r="AC87" s="259"/>
    </row>
    <row r="88" s="213" customFormat="1" ht="36" hidden="1" spans="1:29">
      <c r="A88" s="254">
        <v>83</v>
      </c>
      <c r="B88" s="255" t="s">
        <v>398</v>
      </c>
      <c r="C88" s="263" t="s">
        <v>82</v>
      </c>
      <c r="D88" s="264" t="s">
        <v>83</v>
      </c>
      <c r="E88" s="264" t="s">
        <v>321</v>
      </c>
      <c r="F88" s="258" t="s">
        <v>387</v>
      </c>
      <c r="G88" s="258" t="s">
        <v>116</v>
      </c>
      <c r="H88" s="259" t="s">
        <v>399</v>
      </c>
      <c r="I88" s="259" t="s">
        <v>88</v>
      </c>
      <c r="J88" s="272" t="s">
        <v>400</v>
      </c>
      <c r="K88" s="273">
        <f t="shared" si="1"/>
        <v>30</v>
      </c>
      <c r="L88" s="273">
        <v>5</v>
      </c>
      <c r="M88" s="273">
        <v>5</v>
      </c>
      <c r="N88" s="273">
        <v>0</v>
      </c>
      <c r="O88" s="273">
        <v>0</v>
      </c>
      <c r="P88" s="273">
        <v>25</v>
      </c>
      <c r="Q88" s="274">
        <v>1</v>
      </c>
      <c r="R88" s="274">
        <v>8</v>
      </c>
      <c r="S88" s="274">
        <v>35</v>
      </c>
      <c r="T88" s="274">
        <v>1</v>
      </c>
      <c r="U88" s="274">
        <v>2</v>
      </c>
      <c r="V88" s="274">
        <v>7</v>
      </c>
      <c r="W88" s="272" t="s">
        <v>324</v>
      </c>
      <c r="X88" s="272" t="s">
        <v>401</v>
      </c>
      <c r="Y88" s="259">
        <v>2022.4</v>
      </c>
      <c r="Z88" s="283" t="s">
        <v>92</v>
      </c>
      <c r="AA88" s="303" t="s">
        <v>326</v>
      </c>
      <c r="AB88" s="259" t="s">
        <v>402</v>
      </c>
      <c r="AC88" s="259"/>
    </row>
    <row r="89" s="213" customFormat="1" ht="36" hidden="1" spans="1:29">
      <c r="A89" s="254">
        <v>84</v>
      </c>
      <c r="B89" s="255" t="s">
        <v>403</v>
      </c>
      <c r="C89" s="263" t="s">
        <v>82</v>
      </c>
      <c r="D89" s="264" t="s">
        <v>83</v>
      </c>
      <c r="E89" s="264" t="s">
        <v>321</v>
      </c>
      <c r="F89" s="258" t="s">
        <v>387</v>
      </c>
      <c r="G89" s="259" t="s">
        <v>151</v>
      </c>
      <c r="H89" s="259" t="s">
        <v>404</v>
      </c>
      <c r="I89" s="259" t="s">
        <v>88</v>
      </c>
      <c r="J89" s="272" t="s">
        <v>405</v>
      </c>
      <c r="K89" s="273">
        <f t="shared" si="1"/>
        <v>55</v>
      </c>
      <c r="L89" s="273">
        <v>5</v>
      </c>
      <c r="M89" s="273">
        <v>5</v>
      </c>
      <c r="N89" s="273">
        <v>0</v>
      </c>
      <c r="O89" s="273">
        <v>0</v>
      </c>
      <c r="P89" s="273">
        <v>50</v>
      </c>
      <c r="Q89" s="274">
        <v>1</v>
      </c>
      <c r="R89" s="274">
        <v>6</v>
      </c>
      <c r="S89" s="274">
        <v>15</v>
      </c>
      <c r="T89" s="274">
        <v>1</v>
      </c>
      <c r="U89" s="274">
        <v>3</v>
      </c>
      <c r="V89" s="274">
        <v>12</v>
      </c>
      <c r="W89" s="272" t="s">
        <v>324</v>
      </c>
      <c r="X89" s="272" t="s">
        <v>406</v>
      </c>
      <c r="Y89" s="259">
        <v>2022.4</v>
      </c>
      <c r="Z89" s="283" t="s">
        <v>92</v>
      </c>
      <c r="AA89" s="303" t="s">
        <v>326</v>
      </c>
      <c r="AB89" s="259" t="s">
        <v>407</v>
      </c>
      <c r="AC89" s="259"/>
    </row>
    <row r="90" s="213" customFormat="1" ht="36" hidden="1" spans="1:29">
      <c r="A90" s="254">
        <v>85</v>
      </c>
      <c r="B90" s="255" t="s">
        <v>408</v>
      </c>
      <c r="C90" s="263" t="s">
        <v>82</v>
      </c>
      <c r="D90" s="264" t="s">
        <v>83</v>
      </c>
      <c r="E90" s="264" t="s">
        <v>321</v>
      </c>
      <c r="F90" s="258" t="s">
        <v>387</v>
      </c>
      <c r="G90" s="259" t="s">
        <v>129</v>
      </c>
      <c r="H90" s="259" t="s">
        <v>409</v>
      </c>
      <c r="I90" s="259" t="s">
        <v>88</v>
      </c>
      <c r="J90" s="272" t="s">
        <v>410</v>
      </c>
      <c r="K90" s="273">
        <f t="shared" si="1"/>
        <v>25</v>
      </c>
      <c r="L90" s="273">
        <v>5</v>
      </c>
      <c r="M90" s="273">
        <v>5</v>
      </c>
      <c r="N90" s="273">
        <v>0</v>
      </c>
      <c r="O90" s="273">
        <v>0</v>
      </c>
      <c r="P90" s="273">
        <v>20</v>
      </c>
      <c r="Q90" s="274">
        <v>1</v>
      </c>
      <c r="R90" s="274">
        <v>5</v>
      </c>
      <c r="S90" s="274">
        <v>12</v>
      </c>
      <c r="T90" s="274">
        <v>1</v>
      </c>
      <c r="U90" s="274">
        <v>2</v>
      </c>
      <c r="V90" s="274">
        <v>5</v>
      </c>
      <c r="W90" s="272" t="s">
        <v>324</v>
      </c>
      <c r="X90" s="272" t="s">
        <v>411</v>
      </c>
      <c r="Y90" s="259">
        <v>2022.4</v>
      </c>
      <c r="Z90" s="283" t="s">
        <v>92</v>
      </c>
      <c r="AA90" s="303" t="s">
        <v>326</v>
      </c>
      <c r="AB90" s="259" t="s">
        <v>412</v>
      </c>
      <c r="AC90" s="259"/>
    </row>
    <row r="91" s="62" customFormat="1" ht="54" hidden="1" customHeight="1" spans="1:29">
      <c r="A91" s="254">
        <v>86</v>
      </c>
      <c r="B91" s="284" t="s">
        <v>2975</v>
      </c>
      <c r="C91" s="263" t="s">
        <v>82</v>
      </c>
      <c r="D91" s="265" t="s">
        <v>414</v>
      </c>
      <c r="E91" s="285" t="s">
        <v>415</v>
      </c>
      <c r="F91" s="285" t="s">
        <v>85</v>
      </c>
      <c r="G91" s="266" t="s">
        <v>416</v>
      </c>
      <c r="H91" s="275"/>
      <c r="I91" s="266" t="s">
        <v>88</v>
      </c>
      <c r="J91" s="276" t="s">
        <v>2976</v>
      </c>
      <c r="K91" s="291">
        <v>360</v>
      </c>
      <c r="L91" s="291">
        <f t="shared" ref="L91:L93" si="2">M91+N91</f>
        <v>360</v>
      </c>
      <c r="M91" s="273">
        <v>200</v>
      </c>
      <c r="N91" s="273">
        <v>160</v>
      </c>
      <c r="O91" s="291">
        <v>0</v>
      </c>
      <c r="P91" s="273">
        <v>0</v>
      </c>
      <c r="Q91" s="274">
        <v>218</v>
      </c>
      <c r="R91" s="274">
        <v>1500</v>
      </c>
      <c r="S91" s="274">
        <v>1500</v>
      </c>
      <c r="T91" s="274">
        <v>218</v>
      </c>
      <c r="U91" s="274">
        <v>1500</v>
      </c>
      <c r="V91" s="274">
        <v>1500</v>
      </c>
      <c r="W91" s="276" t="s">
        <v>418</v>
      </c>
      <c r="X91" s="276" t="s">
        <v>419</v>
      </c>
      <c r="Y91" s="266">
        <v>2022.1</v>
      </c>
      <c r="Z91" s="266">
        <v>2022.12</v>
      </c>
      <c r="AA91" s="266" t="s">
        <v>420</v>
      </c>
      <c r="AB91" s="266" t="s">
        <v>420</v>
      </c>
      <c r="AC91" s="304"/>
    </row>
    <row r="92" s="62" customFormat="1" ht="224" customHeight="1" spans="1:29">
      <c r="A92" s="254">
        <v>87</v>
      </c>
      <c r="B92" s="276" t="s">
        <v>2977</v>
      </c>
      <c r="C92" s="256" t="s">
        <v>82</v>
      </c>
      <c r="D92" s="256" t="s">
        <v>156</v>
      </c>
      <c r="E92" s="256" t="s">
        <v>157</v>
      </c>
      <c r="F92" s="286" t="s">
        <v>85</v>
      </c>
      <c r="G92" s="286" t="s">
        <v>422</v>
      </c>
      <c r="H92" s="266" t="s">
        <v>423</v>
      </c>
      <c r="I92" s="266" t="s">
        <v>88</v>
      </c>
      <c r="J92" s="276" t="s">
        <v>2978</v>
      </c>
      <c r="K92" s="273">
        <v>6260</v>
      </c>
      <c r="L92" s="291">
        <f t="shared" si="2"/>
        <v>2000</v>
      </c>
      <c r="M92" s="292">
        <v>2000</v>
      </c>
      <c r="N92" s="273">
        <v>0</v>
      </c>
      <c r="O92" s="273">
        <v>4260</v>
      </c>
      <c r="P92" s="273">
        <v>0</v>
      </c>
      <c r="Q92" s="275">
        <v>27</v>
      </c>
      <c r="R92" s="275">
        <f>6070+6018+2819</f>
        <v>14907</v>
      </c>
      <c r="S92" s="275">
        <f>21636+9035+17693</f>
        <v>48364</v>
      </c>
      <c r="T92" s="275">
        <v>6</v>
      </c>
      <c r="U92" s="275">
        <v>112</v>
      </c>
      <c r="V92" s="275">
        <v>418</v>
      </c>
      <c r="W92" s="276" t="s">
        <v>425</v>
      </c>
      <c r="X92" s="276" t="s">
        <v>426</v>
      </c>
      <c r="Y92" s="259">
        <v>2022.4</v>
      </c>
      <c r="Z92" s="283" t="s">
        <v>92</v>
      </c>
      <c r="AA92" s="259" t="s">
        <v>98</v>
      </c>
      <c r="AB92" s="266" t="s">
        <v>98</v>
      </c>
      <c r="AC92" s="304"/>
    </row>
    <row r="93" s="62" customFormat="1" ht="69" customHeight="1" spans="1:29">
      <c r="A93" s="254">
        <v>88</v>
      </c>
      <c r="B93" s="276" t="s">
        <v>427</v>
      </c>
      <c r="C93" s="256" t="s">
        <v>82</v>
      </c>
      <c r="D93" s="256" t="s">
        <v>428</v>
      </c>
      <c r="E93" s="256" t="s">
        <v>429</v>
      </c>
      <c r="F93" s="286" t="s">
        <v>85</v>
      </c>
      <c r="G93" s="266" t="s">
        <v>430</v>
      </c>
      <c r="H93" s="275"/>
      <c r="I93" s="266" t="s">
        <v>2979</v>
      </c>
      <c r="J93" s="276" t="s">
        <v>2980</v>
      </c>
      <c r="K93" s="273">
        <v>100</v>
      </c>
      <c r="L93" s="291">
        <f t="shared" si="2"/>
        <v>100</v>
      </c>
      <c r="M93" s="273">
        <v>100</v>
      </c>
      <c r="N93" s="273">
        <v>0</v>
      </c>
      <c r="O93" s="273">
        <v>0</v>
      </c>
      <c r="P93" s="273">
        <v>0</v>
      </c>
      <c r="Q93" s="275">
        <v>218</v>
      </c>
      <c r="R93" s="275">
        <v>500</v>
      </c>
      <c r="S93" s="275">
        <v>500</v>
      </c>
      <c r="T93" s="275">
        <v>60</v>
      </c>
      <c r="U93" s="275">
        <v>130</v>
      </c>
      <c r="V93" s="275">
        <v>300</v>
      </c>
      <c r="W93" s="276" t="s">
        <v>433</v>
      </c>
      <c r="X93" s="276" t="s">
        <v>433</v>
      </c>
      <c r="Y93" s="259">
        <v>2022.4</v>
      </c>
      <c r="Z93" s="283" t="s">
        <v>92</v>
      </c>
      <c r="AA93" s="259" t="s">
        <v>98</v>
      </c>
      <c r="AB93" s="266" t="s">
        <v>434</v>
      </c>
      <c r="AC93" s="258"/>
    </row>
    <row r="94" s="215" customFormat="1" ht="56" customHeight="1" spans="1:29">
      <c r="A94" s="254">
        <v>89</v>
      </c>
      <c r="B94" s="272" t="s">
        <v>2981</v>
      </c>
      <c r="C94" s="256" t="s">
        <v>82</v>
      </c>
      <c r="D94" s="256" t="s">
        <v>265</v>
      </c>
      <c r="E94" s="256" t="s">
        <v>436</v>
      </c>
      <c r="F94" s="285" t="s">
        <v>85</v>
      </c>
      <c r="G94" s="259" t="s">
        <v>416</v>
      </c>
      <c r="H94" s="274"/>
      <c r="I94" s="259" t="s">
        <v>88</v>
      </c>
      <c r="J94" s="293" t="s">
        <v>2982</v>
      </c>
      <c r="K94" s="273">
        <v>152</v>
      </c>
      <c r="L94" s="294">
        <v>152</v>
      </c>
      <c r="M94" s="273">
        <v>152</v>
      </c>
      <c r="N94" s="273">
        <v>0</v>
      </c>
      <c r="O94" s="273">
        <v>0</v>
      </c>
      <c r="P94" s="273">
        <v>0</v>
      </c>
      <c r="Q94" s="274">
        <v>60</v>
      </c>
      <c r="R94" s="274">
        <v>1000</v>
      </c>
      <c r="S94" s="274">
        <v>3200</v>
      </c>
      <c r="T94" s="274">
        <v>10</v>
      </c>
      <c r="U94" s="274">
        <v>100</v>
      </c>
      <c r="V94" s="274">
        <v>300</v>
      </c>
      <c r="W94" s="272" t="s">
        <v>437</v>
      </c>
      <c r="X94" s="272" t="s">
        <v>438</v>
      </c>
      <c r="Y94" s="259">
        <v>2022.4</v>
      </c>
      <c r="Z94" s="283" t="s">
        <v>92</v>
      </c>
      <c r="AA94" s="259" t="s">
        <v>98</v>
      </c>
      <c r="AB94" s="266" t="s">
        <v>98</v>
      </c>
      <c r="AC94" s="258"/>
    </row>
    <row r="95" s="216" customFormat="1" ht="63" customHeight="1" spans="1:29">
      <c r="A95" s="254">
        <v>90</v>
      </c>
      <c r="B95" s="287" t="s">
        <v>2983</v>
      </c>
      <c r="C95" s="256" t="s">
        <v>82</v>
      </c>
      <c r="D95" s="265" t="s">
        <v>156</v>
      </c>
      <c r="E95" s="256" t="s">
        <v>440</v>
      </c>
      <c r="F95" s="285" t="s">
        <v>85</v>
      </c>
      <c r="G95" s="259" t="s">
        <v>416</v>
      </c>
      <c r="H95" s="274"/>
      <c r="I95" s="259" t="s">
        <v>88</v>
      </c>
      <c r="J95" s="272" t="s">
        <v>441</v>
      </c>
      <c r="K95" s="291">
        <v>100</v>
      </c>
      <c r="L95" s="294">
        <v>100</v>
      </c>
      <c r="M95" s="273">
        <v>100</v>
      </c>
      <c r="N95" s="273">
        <v>0</v>
      </c>
      <c r="O95" s="291">
        <v>0</v>
      </c>
      <c r="P95" s="273">
        <v>0</v>
      </c>
      <c r="Q95" s="278">
        <v>120</v>
      </c>
      <c r="R95" s="278">
        <v>1250</v>
      </c>
      <c r="S95" s="278">
        <v>3650</v>
      </c>
      <c r="T95" s="278">
        <v>85</v>
      </c>
      <c r="U95" s="278">
        <v>150</v>
      </c>
      <c r="V95" s="278">
        <v>456</v>
      </c>
      <c r="W95" s="272" t="s">
        <v>442</v>
      </c>
      <c r="X95" s="272" t="s">
        <v>442</v>
      </c>
      <c r="Y95" s="259">
        <v>2022.4</v>
      </c>
      <c r="Z95" s="283" t="s">
        <v>92</v>
      </c>
      <c r="AA95" s="259" t="s">
        <v>98</v>
      </c>
      <c r="AB95" s="266" t="s">
        <v>98</v>
      </c>
      <c r="AC95" s="258"/>
    </row>
    <row r="96" s="216" customFormat="1" ht="71" customHeight="1" spans="1:29">
      <c r="A96" s="254">
        <v>91</v>
      </c>
      <c r="B96" s="272" t="s">
        <v>443</v>
      </c>
      <c r="C96" s="256" t="s">
        <v>82</v>
      </c>
      <c r="D96" s="256" t="s">
        <v>83</v>
      </c>
      <c r="E96" s="265" t="s">
        <v>289</v>
      </c>
      <c r="F96" s="285" t="s">
        <v>85</v>
      </c>
      <c r="G96" s="258" t="s">
        <v>137</v>
      </c>
      <c r="H96" s="259" t="s">
        <v>444</v>
      </c>
      <c r="I96" s="259" t="s">
        <v>88</v>
      </c>
      <c r="J96" s="272" t="s">
        <v>445</v>
      </c>
      <c r="K96" s="273">
        <v>250.5</v>
      </c>
      <c r="L96" s="294">
        <v>200</v>
      </c>
      <c r="M96" s="273">
        <v>200</v>
      </c>
      <c r="N96" s="273">
        <v>0</v>
      </c>
      <c r="O96" s="273">
        <v>0</v>
      </c>
      <c r="P96" s="273">
        <v>50.5</v>
      </c>
      <c r="Q96" s="278">
        <v>3</v>
      </c>
      <c r="R96" s="278">
        <v>300</v>
      </c>
      <c r="S96" s="278">
        <v>1200</v>
      </c>
      <c r="T96" s="278">
        <v>3</v>
      </c>
      <c r="U96" s="278">
        <v>200</v>
      </c>
      <c r="V96" s="278">
        <v>1100</v>
      </c>
      <c r="W96" s="272" t="s">
        <v>446</v>
      </c>
      <c r="X96" s="272" t="s">
        <v>447</v>
      </c>
      <c r="Y96" s="259">
        <v>2022.4</v>
      </c>
      <c r="Z96" s="283" t="s">
        <v>92</v>
      </c>
      <c r="AA96" s="259" t="s">
        <v>98</v>
      </c>
      <c r="AB96" s="266" t="s">
        <v>98</v>
      </c>
      <c r="AC96" s="258"/>
    </row>
    <row r="97" s="62" customFormat="1" ht="43" hidden="1" customHeight="1" spans="1:29">
      <c r="A97" s="254">
        <v>92</v>
      </c>
      <c r="B97" s="276" t="s">
        <v>448</v>
      </c>
      <c r="C97" s="256" t="s">
        <v>82</v>
      </c>
      <c r="D97" s="256" t="s">
        <v>83</v>
      </c>
      <c r="E97" s="256" t="s">
        <v>449</v>
      </c>
      <c r="F97" s="285" t="s">
        <v>85</v>
      </c>
      <c r="G97" s="254" t="s">
        <v>416</v>
      </c>
      <c r="H97" s="254"/>
      <c r="I97" s="259" t="s">
        <v>88</v>
      </c>
      <c r="J97" s="272" t="s">
        <v>450</v>
      </c>
      <c r="K97" s="273">
        <v>40</v>
      </c>
      <c r="L97" s="291">
        <v>40</v>
      </c>
      <c r="M97" s="273">
        <v>0</v>
      </c>
      <c r="N97" s="273">
        <v>40</v>
      </c>
      <c r="O97" s="273">
        <v>0</v>
      </c>
      <c r="P97" s="273">
        <v>0</v>
      </c>
      <c r="Q97" s="274">
        <v>20</v>
      </c>
      <c r="R97" s="274">
        <v>60</v>
      </c>
      <c r="S97" s="274">
        <v>120</v>
      </c>
      <c r="T97" s="274">
        <v>20</v>
      </c>
      <c r="U97" s="274">
        <v>40</v>
      </c>
      <c r="V97" s="274">
        <v>40</v>
      </c>
      <c r="W97" s="272" t="s">
        <v>451</v>
      </c>
      <c r="X97" s="272" t="s">
        <v>452</v>
      </c>
      <c r="Y97" s="259">
        <v>2022.4</v>
      </c>
      <c r="Z97" s="283" t="s">
        <v>92</v>
      </c>
      <c r="AA97" s="259" t="s">
        <v>453</v>
      </c>
      <c r="AB97" s="259" t="s">
        <v>453</v>
      </c>
      <c r="AC97" s="286"/>
    </row>
    <row r="98" s="216" customFormat="1" ht="121" customHeight="1" spans="1:29">
      <c r="A98" s="254">
        <v>93</v>
      </c>
      <c r="B98" s="255" t="s">
        <v>454</v>
      </c>
      <c r="C98" s="256" t="s">
        <v>82</v>
      </c>
      <c r="D98" s="256" t="s">
        <v>265</v>
      </c>
      <c r="E98" s="265" t="s">
        <v>455</v>
      </c>
      <c r="F98" s="256" t="s">
        <v>85</v>
      </c>
      <c r="G98" s="256" t="s">
        <v>456</v>
      </c>
      <c r="H98" s="254" t="s">
        <v>457</v>
      </c>
      <c r="I98" s="259" t="s">
        <v>88</v>
      </c>
      <c r="J98" s="255" t="s">
        <v>458</v>
      </c>
      <c r="K98" s="273">
        <v>200</v>
      </c>
      <c r="L98" s="273">
        <v>200</v>
      </c>
      <c r="M98" s="273">
        <v>0</v>
      </c>
      <c r="N98" s="273">
        <v>200</v>
      </c>
      <c r="O98" s="273">
        <v>0</v>
      </c>
      <c r="P98" s="273">
        <v>0</v>
      </c>
      <c r="Q98" s="274">
        <v>208</v>
      </c>
      <c r="R98" s="274">
        <v>30000</v>
      </c>
      <c r="S98" s="274">
        <v>30000</v>
      </c>
      <c r="T98" s="274">
        <v>15</v>
      </c>
      <c r="U98" s="274">
        <v>900</v>
      </c>
      <c r="V98" s="274">
        <v>2600</v>
      </c>
      <c r="W98" s="272" t="s">
        <v>459</v>
      </c>
      <c r="X98" s="272" t="s">
        <v>460</v>
      </c>
      <c r="Y98" s="259">
        <v>2022.4</v>
      </c>
      <c r="Z98" s="283" t="s">
        <v>92</v>
      </c>
      <c r="AA98" s="259" t="s">
        <v>98</v>
      </c>
      <c r="AB98" s="259" t="s">
        <v>461</v>
      </c>
      <c r="AC98" s="258"/>
    </row>
    <row r="99" s="62" customFormat="1" ht="67" hidden="1" customHeight="1" spans="1:29">
      <c r="A99" s="254">
        <v>94</v>
      </c>
      <c r="B99" s="276" t="s">
        <v>462</v>
      </c>
      <c r="C99" s="256" t="s">
        <v>82</v>
      </c>
      <c r="D99" s="256" t="s">
        <v>265</v>
      </c>
      <c r="E99" s="265" t="s">
        <v>463</v>
      </c>
      <c r="F99" s="286" t="s">
        <v>85</v>
      </c>
      <c r="G99" s="286" t="s">
        <v>464</v>
      </c>
      <c r="H99" s="266" t="s">
        <v>465</v>
      </c>
      <c r="I99" s="259" t="s">
        <v>88</v>
      </c>
      <c r="J99" s="276" t="s">
        <v>2984</v>
      </c>
      <c r="K99" s="273">
        <v>80</v>
      </c>
      <c r="L99" s="291">
        <f>M99+N99</f>
        <v>80</v>
      </c>
      <c r="M99" s="273">
        <v>0</v>
      </c>
      <c r="N99" s="273">
        <v>80</v>
      </c>
      <c r="O99" s="273">
        <v>0</v>
      </c>
      <c r="P99" s="273">
        <v>0</v>
      </c>
      <c r="Q99" s="274">
        <v>50</v>
      </c>
      <c r="R99" s="274">
        <v>20000</v>
      </c>
      <c r="S99" s="274">
        <v>100000</v>
      </c>
      <c r="T99" s="274">
        <v>15</v>
      </c>
      <c r="U99" s="274">
        <v>980</v>
      </c>
      <c r="V99" s="274">
        <v>3000</v>
      </c>
      <c r="W99" s="276" t="s">
        <v>467</v>
      </c>
      <c r="X99" s="276" t="s">
        <v>468</v>
      </c>
      <c r="Y99" s="259">
        <v>2022.4</v>
      </c>
      <c r="Z99" s="283" t="s">
        <v>92</v>
      </c>
      <c r="AA99" s="266" t="s">
        <v>469</v>
      </c>
      <c r="AB99" s="266" t="s">
        <v>470</v>
      </c>
      <c r="AC99" s="286"/>
    </row>
    <row r="100" s="62" customFormat="1" ht="44" hidden="1" customHeight="1" spans="1:29">
      <c r="A100" s="254">
        <v>95</v>
      </c>
      <c r="B100" s="287" t="s">
        <v>471</v>
      </c>
      <c r="C100" s="256" t="s">
        <v>82</v>
      </c>
      <c r="D100" s="256" t="s">
        <v>428</v>
      </c>
      <c r="E100" s="265" t="s">
        <v>429</v>
      </c>
      <c r="F100" s="285" t="s">
        <v>85</v>
      </c>
      <c r="G100" s="266" t="s">
        <v>416</v>
      </c>
      <c r="H100" s="275"/>
      <c r="I100" s="259" t="s">
        <v>88</v>
      </c>
      <c r="J100" s="276" t="s">
        <v>2985</v>
      </c>
      <c r="K100" s="291">
        <v>70</v>
      </c>
      <c r="L100" s="291">
        <v>70</v>
      </c>
      <c r="M100" s="273">
        <v>50</v>
      </c>
      <c r="N100" s="273">
        <v>20</v>
      </c>
      <c r="O100" s="291">
        <v>0</v>
      </c>
      <c r="P100" s="273">
        <v>0</v>
      </c>
      <c r="Q100" s="274">
        <v>85</v>
      </c>
      <c r="R100" s="274">
        <v>668</v>
      </c>
      <c r="S100" s="274">
        <v>668</v>
      </c>
      <c r="T100" s="274">
        <v>85</v>
      </c>
      <c r="U100" s="274">
        <v>668</v>
      </c>
      <c r="V100" s="274">
        <v>668</v>
      </c>
      <c r="W100" s="276" t="s">
        <v>473</v>
      </c>
      <c r="X100" s="276" t="s">
        <v>474</v>
      </c>
      <c r="Y100" s="259">
        <v>2022.4</v>
      </c>
      <c r="Z100" s="283" t="s">
        <v>92</v>
      </c>
      <c r="AA100" s="266" t="s">
        <v>420</v>
      </c>
      <c r="AB100" s="266" t="s">
        <v>420</v>
      </c>
      <c r="AC100" s="286"/>
    </row>
    <row r="101" s="217" customFormat="1" ht="39" hidden="1" customHeight="1" spans="1:29">
      <c r="A101" s="254">
        <v>96</v>
      </c>
      <c r="B101" s="284" t="s">
        <v>2986</v>
      </c>
      <c r="C101" s="288" t="s">
        <v>476</v>
      </c>
      <c r="D101" s="265" t="s">
        <v>477</v>
      </c>
      <c r="E101" s="265" t="s">
        <v>478</v>
      </c>
      <c r="F101" s="254" t="s">
        <v>85</v>
      </c>
      <c r="G101" s="266" t="s">
        <v>416</v>
      </c>
      <c r="H101" s="275"/>
      <c r="I101" s="266" t="s">
        <v>88</v>
      </c>
      <c r="J101" s="276" t="s">
        <v>2987</v>
      </c>
      <c r="K101" s="294">
        <v>550</v>
      </c>
      <c r="L101" s="294">
        <v>550</v>
      </c>
      <c r="M101" s="294">
        <v>200</v>
      </c>
      <c r="N101" s="295">
        <v>350</v>
      </c>
      <c r="O101" s="295">
        <v>0</v>
      </c>
      <c r="P101" s="295">
        <v>0</v>
      </c>
      <c r="Q101" s="274">
        <v>218</v>
      </c>
      <c r="R101" s="274">
        <v>4000</v>
      </c>
      <c r="S101" s="274">
        <v>4000</v>
      </c>
      <c r="T101" s="274">
        <v>218</v>
      </c>
      <c r="U101" s="274">
        <v>4000</v>
      </c>
      <c r="V101" s="274">
        <v>4000</v>
      </c>
      <c r="W101" s="276" t="s">
        <v>480</v>
      </c>
      <c r="X101" s="276" t="s">
        <v>481</v>
      </c>
      <c r="Y101" s="259">
        <v>2022.4</v>
      </c>
      <c r="Z101" s="283" t="s">
        <v>92</v>
      </c>
      <c r="AA101" s="266" t="s">
        <v>420</v>
      </c>
      <c r="AB101" s="266" t="s">
        <v>420</v>
      </c>
      <c r="AC101" s="286"/>
    </row>
    <row r="102" s="218" customFormat="1" ht="37" hidden="1" customHeight="1" spans="1:29">
      <c r="A102" s="254">
        <v>97</v>
      </c>
      <c r="B102" s="272" t="s">
        <v>482</v>
      </c>
      <c r="C102" s="287" t="s">
        <v>483</v>
      </c>
      <c r="D102" s="287" t="s">
        <v>484</v>
      </c>
      <c r="E102" s="287" t="s">
        <v>485</v>
      </c>
      <c r="F102" s="285" t="s">
        <v>85</v>
      </c>
      <c r="G102" s="259" t="s">
        <v>104</v>
      </c>
      <c r="H102" s="259" t="s">
        <v>486</v>
      </c>
      <c r="I102" s="254" t="s">
        <v>88</v>
      </c>
      <c r="J102" s="272" t="s">
        <v>487</v>
      </c>
      <c r="K102" s="296">
        <v>20</v>
      </c>
      <c r="L102" s="296">
        <v>20</v>
      </c>
      <c r="M102" s="297">
        <v>0</v>
      </c>
      <c r="N102" s="296">
        <v>20</v>
      </c>
      <c r="O102" s="298">
        <v>0</v>
      </c>
      <c r="P102" s="298">
        <v>0</v>
      </c>
      <c r="Q102" s="274">
        <v>1</v>
      </c>
      <c r="R102" s="274">
        <v>165</v>
      </c>
      <c r="S102" s="274">
        <v>769</v>
      </c>
      <c r="T102" s="274">
        <v>1</v>
      </c>
      <c r="U102" s="274">
        <v>67</v>
      </c>
      <c r="V102" s="274">
        <v>271</v>
      </c>
      <c r="W102" s="272" t="s">
        <v>488</v>
      </c>
      <c r="X102" s="272" t="s">
        <v>488</v>
      </c>
      <c r="Y102" s="259">
        <v>2022.4</v>
      </c>
      <c r="Z102" s="283" t="s">
        <v>92</v>
      </c>
      <c r="AA102" s="256" t="s">
        <v>489</v>
      </c>
      <c r="AB102" s="256" t="s">
        <v>489</v>
      </c>
      <c r="AC102" s="256"/>
    </row>
    <row r="103" s="218" customFormat="1" ht="37" hidden="1" customHeight="1" spans="1:29">
      <c r="A103" s="254">
        <v>98</v>
      </c>
      <c r="B103" s="272" t="s">
        <v>490</v>
      </c>
      <c r="C103" s="287" t="s">
        <v>483</v>
      </c>
      <c r="D103" s="287" t="s">
        <v>484</v>
      </c>
      <c r="E103" s="287" t="s">
        <v>485</v>
      </c>
      <c r="F103" s="285" t="s">
        <v>85</v>
      </c>
      <c r="G103" s="259" t="s">
        <v>116</v>
      </c>
      <c r="H103" s="259" t="s">
        <v>491</v>
      </c>
      <c r="I103" s="254" t="s">
        <v>88</v>
      </c>
      <c r="J103" s="272" t="s">
        <v>492</v>
      </c>
      <c r="K103" s="296">
        <v>20</v>
      </c>
      <c r="L103" s="296">
        <v>20</v>
      </c>
      <c r="M103" s="297">
        <v>0</v>
      </c>
      <c r="N103" s="296">
        <v>20</v>
      </c>
      <c r="O103" s="298">
        <v>0</v>
      </c>
      <c r="P103" s="298">
        <v>0</v>
      </c>
      <c r="Q103" s="274">
        <v>1</v>
      </c>
      <c r="R103" s="274">
        <v>60</v>
      </c>
      <c r="S103" s="274">
        <v>187</v>
      </c>
      <c r="T103" s="274">
        <v>1</v>
      </c>
      <c r="U103" s="274">
        <v>60</v>
      </c>
      <c r="V103" s="274">
        <v>187</v>
      </c>
      <c r="W103" s="272" t="s">
        <v>488</v>
      </c>
      <c r="X103" s="272" t="s">
        <v>488</v>
      </c>
      <c r="Y103" s="259">
        <v>2022.4</v>
      </c>
      <c r="Z103" s="283" t="s">
        <v>92</v>
      </c>
      <c r="AA103" s="256" t="s">
        <v>489</v>
      </c>
      <c r="AB103" s="256" t="s">
        <v>489</v>
      </c>
      <c r="AC103" s="256"/>
    </row>
    <row r="104" s="218" customFormat="1" ht="37" hidden="1" customHeight="1" spans="1:29">
      <c r="A104" s="254">
        <v>99</v>
      </c>
      <c r="B104" s="272" t="s">
        <v>493</v>
      </c>
      <c r="C104" s="287" t="s">
        <v>483</v>
      </c>
      <c r="D104" s="287" t="s">
        <v>484</v>
      </c>
      <c r="E104" s="287" t="s">
        <v>485</v>
      </c>
      <c r="F104" s="285" t="s">
        <v>85</v>
      </c>
      <c r="G104" s="259" t="s">
        <v>100</v>
      </c>
      <c r="H104" s="259" t="s">
        <v>494</v>
      </c>
      <c r="I104" s="254" t="s">
        <v>88</v>
      </c>
      <c r="J104" s="272" t="s">
        <v>495</v>
      </c>
      <c r="K104" s="296">
        <v>75</v>
      </c>
      <c r="L104" s="296">
        <v>75</v>
      </c>
      <c r="M104" s="297">
        <v>0</v>
      </c>
      <c r="N104" s="296">
        <v>75</v>
      </c>
      <c r="O104" s="298">
        <v>0</v>
      </c>
      <c r="P104" s="298">
        <v>0</v>
      </c>
      <c r="Q104" s="274">
        <v>1</v>
      </c>
      <c r="R104" s="274">
        <v>115</v>
      </c>
      <c r="S104" s="274">
        <v>402</v>
      </c>
      <c r="T104" s="274">
        <v>1</v>
      </c>
      <c r="U104" s="274">
        <v>115</v>
      </c>
      <c r="V104" s="274">
        <v>402</v>
      </c>
      <c r="W104" s="272" t="s">
        <v>488</v>
      </c>
      <c r="X104" s="272" t="s">
        <v>488</v>
      </c>
      <c r="Y104" s="259">
        <v>2022.4</v>
      </c>
      <c r="Z104" s="283" t="s">
        <v>92</v>
      </c>
      <c r="AA104" s="256" t="s">
        <v>489</v>
      </c>
      <c r="AB104" s="256" t="s">
        <v>489</v>
      </c>
      <c r="AC104" s="256"/>
    </row>
    <row r="105" s="218" customFormat="1" ht="29" hidden="1" customHeight="1" spans="1:29">
      <c r="A105" s="254">
        <v>100</v>
      </c>
      <c r="B105" s="272" t="s">
        <v>496</v>
      </c>
      <c r="C105" s="287" t="s">
        <v>483</v>
      </c>
      <c r="D105" s="287" t="s">
        <v>484</v>
      </c>
      <c r="E105" s="287" t="s">
        <v>485</v>
      </c>
      <c r="F105" s="285" t="s">
        <v>85</v>
      </c>
      <c r="G105" s="259" t="s">
        <v>116</v>
      </c>
      <c r="H105" s="259" t="s">
        <v>497</v>
      </c>
      <c r="I105" s="254" t="s">
        <v>88</v>
      </c>
      <c r="J105" s="272" t="s">
        <v>498</v>
      </c>
      <c r="K105" s="296">
        <v>43</v>
      </c>
      <c r="L105" s="296">
        <v>43</v>
      </c>
      <c r="M105" s="297">
        <v>0</v>
      </c>
      <c r="N105" s="296">
        <v>43</v>
      </c>
      <c r="O105" s="298">
        <v>0</v>
      </c>
      <c r="P105" s="298">
        <v>0</v>
      </c>
      <c r="Q105" s="274">
        <v>1</v>
      </c>
      <c r="R105" s="274">
        <v>131</v>
      </c>
      <c r="S105" s="274">
        <v>490</v>
      </c>
      <c r="T105" s="274">
        <v>1</v>
      </c>
      <c r="U105" s="274">
        <v>131</v>
      </c>
      <c r="V105" s="274">
        <v>490</v>
      </c>
      <c r="W105" s="272" t="s">
        <v>488</v>
      </c>
      <c r="X105" s="272" t="s">
        <v>488</v>
      </c>
      <c r="Y105" s="259">
        <v>2022.4</v>
      </c>
      <c r="Z105" s="283" t="s">
        <v>92</v>
      </c>
      <c r="AA105" s="256" t="s">
        <v>489</v>
      </c>
      <c r="AB105" s="256" t="s">
        <v>489</v>
      </c>
      <c r="AC105" s="256"/>
    </row>
    <row r="106" s="218" customFormat="1" ht="27" hidden="1" customHeight="1" spans="1:29">
      <c r="A106" s="254">
        <v>101</v>
      </c>
      <c r="B106" s="272" t="s">
        <v>499</v>
      </c>
      <c r="C106" s="287" t="s">
        <v>483</v>
      </c>
      <c r="D106" s="287" t="s">
        <v>484</v>
      </c>
      <c r="E106" s="287" t="s">
        <v>485</v>
      </c>
      <c r="F106" s="285" t="s">
        <v>85</v>
      </c>
      <c r="G106" s="259" t="s">
        <v>151</v>
      </c>
      <c r="H106" s="259" t="s">
        <v>500</v>
      </c>
      <c r="I106" s="254" t="s">
        <v>88</v>
      </c>
      <c r="J106" s="299" t="s">
        <v>501</v>
      </c>
      <c r="K106" s="300">
        <v>38</v>
      </c>
      <c r="L106" s="300">
        <v>38</v>
      </c>
      <c r="M106" s="297">
        <v>0</v>
      </c>
      <c r="N106" s="296">
        <v>38</v>
      </c>
      <c r="O106" s="298">
        <v>0</v>
      </c>
      <c r="P106" s="298">
        <v>0</v>
      </c>
      <c r="Q106" s="274">
        <v>1</v>
      </c>
      <c r="R106" s="274">
        <v>70</v>
      </c>
      <c r="S106" s="274">
        <v>287</v>
      </c>
      <c r="T106" s="274">
        <v>1</v>
      </c>
      <c r="U106" s="274">
        <v>70</v>
      </c>
      <c r="V106" s="274">
        <v>287</v>
      </c>
      <c r="W106" s="272" t="s">
        <v>488</v>
      </c>
      <c r="X106" s="272" t="s">
        <v>488</v>
      </c>
      <c r="Y106" s="259">
        <v>2022.4</v>
      </c>
      <c r="Z106" s="283" t="s">
        <v>92</v>
      </c>
      <c r="AA106" s="256" t="s">
        <v>489</v>
      </c>
      <c r="AB106" s="259" t="s">
        <v>500</v>
      </c>
      <c r="AC106" s="256"/>
    </row>
    <row r="107" s="218" customFormat="1" ht="27" hidden="1" customHeight="1" spans="1:29">
      <c r="A107" s="254">
        <v>102</v>
      </c>
      <c r="B107" s="272" t="s">
        <v>502</v>
      </c>
      <c r="C107" s="287" t="s">
        <v>483</v>
      </c>
      <c r="D107" s="287" t="s">
        <v>484</v>
      </c>
      <c r="E107" s="287" t="s">
        <v>485</v>
      </c>
      <c r="F107" s="285" t="s">
        <v>85</v>
      </c>
      <c r="G107" s="259" t="s">
        <v>129</v>
      </c>
      <c r="H107" s="259" t="s">
        <v>341</v>
      </c>
      <c r="I107" s="254" t="s">
        <v>88</v>
      </c>
      <c r="J107" s="299" t="s">
        <v>503</v>
      </c>
      <c r="K107" s="300">
        <v>60</v>
      </c>
      <c r="L107" s="300">
        <v>60</v>
      </c>
      <c r="M107" s="297">
        <v>0</v>
      </c>
      <c r="N107" s="300">
        <v>60</v>
      </c>
      <c r="O107" s="298">
        <v>0</v>
      </c>
      <c r="P107" s="298">
        <v>0</v>
      </c>
      <c r="Q107" s="274">
        <v>1</v>
      </c>
      <c r="R107" s="274">
        <v>342</v>
      </c>
      <c r="S107" s="274">
        <v>1227</v>
      </c>
      <c r="T107" s="274">
        <v>1</v>
      </c>
      <c r="U107" s="274">
        <v>66</v>
      </c>
      <c r="V107" s="274">
        <v>237</v>
      </c>
      <c r="W107" s="272" t="s">
        <v>488</v>
      </c>
      <c r="X107" s="272" t="s">
        <v>504</v>
      </c>
      <c r="Y107" s="259">
        <v>2022.4</v>
      </c>
      <c r="Z107" s="283" t="s">
        <v>92</v>
      </c>
      <c r="AA107" s="256" t="s">
        <v>489</v>
      </c>
      <c r="AB107" s="259" t="s">
        <v>341</v>
      </c>
      <c r="AC107" s="256"/>
    </row>
    <row r="108" s="218" customFormat="1" ht="27" hidden="1" customHeight="1" spans="1:29">
      <c r="A108" s="254">
        <v>103</v>
      </c>
      <c r="B108" s="272" t="s">
        <v>505</v>
      </c>
      <c r="C108" s="287" t="s">
        <v>483</v>
      </c>
      <c r="D108" s="287" t="s">
        <v>484</v>
      </c>
      <c r="E108" s="287" t="s">
        <v>485</v>
      </c>
      <c r="F108" s="285" t="s">
        <v>85</v>
      </c>
      <c r="G108" s="259" t="s">
        <v>116</v>
      </c>
      <c r="H108" s="259" t="s">
        <v>506</v>
      </c>
      <c r="I108" s="254" t="s">
        <v>88</v>
      </c>
      <c r="J108" s="299" t="s">
        <v>507</v>
      </c>
      <c r="K108" s="300">
        <v>76</v>
      </c>
      <c r="L108" s="300">
        <v>76</v>
      </c>
      <c r="M108" s="297">
        <v>0</v>
      </c>
      <c r="N108" s="300">
        <v>76</v>
      </c>
      <c r="O108" s="298">
        <v>0</v>
      </c>
      <c r="P108" s="298">
        <v>0</v>
      </c>
      <c r="Q108" s="274">
        <v>1</v>
      </c>
      <c r="R108" s="274">
        <v>89</v>
      </c>
      <c r="S108" s="274">
        <v>239</v>
      </c>
      <c r="T108" s="274">
        <v>1</v>
      </c>
      <c r="U108" s="274">
        <v>89</v>
      </c>
      <c r="V108" s="274">
        <v>239</v>
      </c>
      <c r="W108" s="272" t="s">
        <v>488</v>
      </c>
      <c r="X108" s="272" t="s">
        <v>488</v>
      </c>
      <c r="Y108" s="259">
        <v>2022.4</v>
      </c>
      <c r="Z108" s="283" t="s">
        <v>92</v>
      </c>
      <c r="AA108" s="256" t="s">
        <v>489</v>
      </c>
      <c r="AB108" s="259" t="s">
        <v>506</v>
      </c>
      <c r="AC108" s="256"/>
    </row>
    <row r="109" s="219" customFormat="1" ht="27" hidden="1" customHeight="1" spans="1:29">
      <c r="A109" s="254">
        <v>104</v>
      </c>
      <c r="B109" s="272" t="s">
        <v>508</v>
      </c>
      <c r="C109" s="287" t="s">
        <v>483</v>
      </c>
      <c r="D109" s="287" t="s">
        <v>484</v>
      </c>
      <c r="E109" s="287" t="s">
        <v>485</v>
      </c>
      <c r="F109" s="285" t="s">
        <v>85</v>
      </c>
      <c r="G109" s="259" t="s">
        <v>104</v>
      </c>
      <c r="H109" s="259" t="s">
        <v>486</v>
      </c>
      <c r="I109" s="254" t="s">
        <v>88</v>
      </c>
      <c r="J109" s="272" t="s">
        <v>509</v>
      </c>
      <c r="K109" s="296">
        <v>40</v>
      </c>
      <c r="L109" s="296">
        <v>40</v>
      </c>
      <c r="M109" s="297">
        <v>0</v>
      </c>
      <c r="N109" s="296">
        <v>40</v>
      </c>
      <c r="O109" s="298">
        <v>0</v>
      </c>
      <c r="P109" s="298">
        <v>0</v>
      </c>
      <c r="Q109" s="274">
        <v>1</v>
      </c>
      <c r="R109" s="274">
        <v>65</v>
      </c>
      <c r="S109" s="274">
        <v>269</v>
      </c>
      <c r="T109" s="274">
        <v>1</v>
      </c>
      <c r="U109" s="274">
        <v>9</v>
      </c>
      <c r="V109" s="274">
        <v>25</v>
      </c>
      <c r="W109" s="272" t="s">
        <v>488</v>
      </c>
      <c r="X109" s="276" t="s">
        <v>488</v>
      </c>
      <c r="Y109" s="259">
        <v>2022.4</v>
      </c>
      <c r="Z109" s="283" t="s">
        <v>92</v>
      </c>
      <c r="AA109" s="256" t="s">
        <v>489</v>
      </c>
      <c r="AB109" s="259" t="s">
        <v>486</v>
      </c>
      <c r="AC109" s="256"/>
    </row>
    <row r="110" s="218" customFormat="1" ht="27" hidden="1" customHeight="1" spans="1:29">
      <c r="A110" s="254">
        <v>105</v>
      </c>
      <c r="B110" s="272" t="s">
        <v>510</v>
      </c>
      <c r="C110" s="287" t="s">
        <v>483</v>
      </c>
      <c r="D110" s="287" t="s">
        <v>484</v>
      </c>
      <c r="E110" s="287" t="s">
        <v>485</v>
      </c>
      <c r="F110" s="259" t="s">
        <v>85</v>
      </c>
      <c r="G110" s="259" t="s">
        <v>147</v>
      </c>
      <c r="H110" s="259" t="s">
        <v>511</v>
      </c>
      <c r="I110" s="254" t="s">
        <v>88</v>
      </c>
      <c r="J110" s="272" t="s">
        <v>512</v>
      </c>
      <c r="K110" s="296">
        <v>50</v>
      </c>
      <c r="L110" s="296">
        <v>50</v>
      </c>
      <c r="M110" s="297">
        <v>0</v>
      </c>
      <c r="N110" s="296">
        <v>50</v>
      </c>
      <c r="O110" s="298">
        <v>0</v>
      </c>
      <c r="P110" s="298">
        <v>0</v>
      </c>
      <c r="Q110" s="274">
        <v>1</v>
      </c>
      <c r="R110" s="274">
        <v>34</v>
      </c>
      <c r="S110" s="274">
        <v>90</v>
      </c>
      <c r="T110" s="274">
        <v>1</v>
      </c>
      <c r="U110" s="274">
        <v>34</v>
      </c>
      <c r="V110" s="274">
        <v>90</v>
      </c>
      <c r="W110" s="272" t="s">
        <v>488</v>
      </c>
      <c r="X110" s="272" t="s">
        <v>488</v>
      </c>
      <c r="Y110" s="259">
        <v>2022.4</v>
      </c>
      <c r="Z110" s="283" t="s">
        <v>92</v>
      </c>
      <c r="AA110" s="256" t="s">
        <v>489</v>
      </c>
      <c r="AB110" s="258" t="s">
        <v>511</v>
      </c>
      <c r="AC110" s="256"/>
    </row>
    <row r="111" s="218" customFormat="1" ht="27" hidden="1" customHeight="1" spans="1:29">
      <c r="A111" s="254">
        <v>106</v>
      </c>
      <c r="B111" s="272" t="s">
        <v>513</v>
      </c>
      <c r="C111" s="287" t="s">
        <v>483</v>
      </c>
      <c r="D111" s="287" t="s">
        <v>484</v>
      </c>
      <c r="E111" s="287" t="s">
        <v>485</v>
      </c>
      <c r="F111" s="285" t="s">
        <v>85</v>
      </c>
      <c r="G111" s="259" t="s">
        <v>108</v>
      </c>
      <c r="H111" s="289" t="s">
        <v>514</v>
      </c>
      <c r="I111" s="254" t="s">
        <v>88</v>
      </c>
      <c r="J111" s="272" t="s">
        <v>515</v>
      </c>
      <c r="K111" s="298">
        <v>30</v>
      </c>
      <c r="L111" s="298">
        <v>30</v>
      </c>
      <c r="M111" s="297">
        <v>0</v>
      </c>
      <c r="N111" s="298">
        <v>30</v>
      </c>
      <c r="O111" s="298">
        <v>0</v>
      </c>
      <c r="P111" s="298">
        <v>0</v>
      </c>
      <c r="Q111" s="274">
        <v>1</v>
      </c>
      <c r="R111" s="274">
        <v>523</v>
      </c>
      <c r="S111" s="274">
        <v>1852</v>
      </c>
      <c r="T111" s="274">
        <v>0</v>
      </c>
      <c r="U111" s="274">
        <v>51</v>
      </c>
      <c r="V111" s="274">
        <v>165</v>
      </c>
      <c r="W111" s="272" t="s">
        <v>516</v>
      </c>
      <c r="X111" s="272" t="s">
        <v>516</v>
      </c>
      <c r="Y111" s="259">
        <v>2022.4</v>
      </c>
      <c r="Z111" s="283" t="s">
        <v>92</v>
      </c>
      <c r="AA111" s="256" t="s">
        <v>489</v>
      </c>
      <c r="AB111" s="289" t="s">
        <v>514</v>
      </c>
      <c r="AC111" s="256"/>
    </row>
    <row r="112" s="218" customFormat="1" ht="27" hidden="1" customHeight="1" spans="1:29">
      <c r="A112" s="254">
        <v>107</v>
      </c>
      <c r="B112" s="272" t="s">
        <v>517</v>
      </c>
      <c r="C112" s="287" t="s">
        <v>483</v>
      </c>
      <c r="D112" s="287" t="s">
        <v>484</v>
      </c>
      <c r="E112" s="287" t="s">
        <v>485</v>
      </c>
      <c r="F112" s="285" t="s">
        <v>85</v>
      </c>
      <c r="G112" s="259" t="s">
        <v>108</v>
      </c>
      <c r="H112" s="289" t="s">
        <v>518</v>
      </c>
      <c r="I112" s="254" t="s">
        <v>88</v>
      </c>
      <c r="J112" s="272" t="s">
        <v>519</v>
      </c>
      <c r="K112" s="296">
        <v>16</v>
      </c>
      <c r="L112" s="296">
        <v>16</v>
      </c>
      <c r="M112" s="297">
        <v>0</v>
      </c>
      <c r="N112" s="296">
        <v>16</v>
      </c>
      <c r="O112" s="298">
        <v>0</v>
      </c>
      <c r="P112" s="298">
        <v>0</v>
      </c>
      <c r="Q112" s="274">
        <v>1</v>
      </c>
      <c r="R112" s="274">
        <v>30</v>
      </c>
      <c r="S112" s="274">
        <v>109</v>
      </c>
      <c r="T112" s="275">
        <v>0</v>
      </c>
      <c r="U112" s="274">
        <v>30</v>
      </c>
      <c r="V112" s="274">
        <v>109</v>
      </c>
      <c r="W112" s="272" t="s">
        <v>488</v>
      </c>
      <c r="X112" s="272" t="s">
        <v>488</v>
      </c>
      <c r="Y112" s="259">
        <v>2022.4</v>
      </c>
      <c r="Z112" s="283" t="s">
        <v>92</v>
      </c>
      <c r="AA112" s="256" t="s">
        <v>489</v>
      </c>
      <c r="AB112" s="289" t="s">
        <v>518</v>
      </c>
      <c r="AC112" s="256"/>
    </row>
    <row r="113" s="218" customFormat="1" ht="27" hidden="1" customHeight="1" spans="1:29">
      <c r="A113" s="254">
        <v>108</v>
      </c>
      <c r="B113" s="272" t="s">
        <v>520</v>
      </c>
      <c r="C113" s="287" t="s">
        <v>483</v>
      </c>
      <c r="D113" s="287" t="s">
        <v>484</v>
      </c>
      <c r="E113" s="287" t="s">
        <v>521</v>
      </c>
      <c r="F113" s="285" t="s">
        <v>85</v>
      </c>
      <c r="G113" s="259" t="s">
        <v>116</v>
      </c>
      <c r="H113" s="289" t="s">
        <v>522</v>
      </c>
      <c r="I113" s="254" t="s">
        <v>88</v>
      </c>
      <c r="J113" s="272" t="s">
        <v>523</v>
      </c>
      <c r="K113" s="296">
        <v>20</v>
      </c>
      <c r="L113" s="296">
        <v>20</v>
      </c>
      <c r="M113" s="297">
        <v>0</v>
      </c>
      <c r="N113" s="296">
        <v>20</v>
      </c>
      <c r="O113" s="298">
        <v>0</v>
      </c>
      <c r="P113" s="298">
        <v>0</v>
      </c>
      <c r="Q113" s="274">
        <v>1</v>
      </c>
      <c r="R113" s="274">
        <v>122</v>
      </c>
      <c r="S113" s="274">
        <v>458</v>
      </c>
      <c r="T113" s="274">
        <v>1</v>
      </c>
      <c r="U113" s="274">
        <v>122</v>
      </c>
      <c r="V113" s="274">
        <v>458</v>
      </c>
      <c r="W113" s="272" t="s">
        <v>488</v>
      </c>
      <c r="X113" s="272" t="s">
        <v>488</v>
      </c>
      <c r="Y113" s="259">
        <v>2022.4</v>
      </c>
      <c r="Z113" s="283" t="s">
        <v>92</v>
      </c>
      <c r="AA113" s="256" t="s">
        <v>489</v>
      </c>
      <c r="AB113" s="289" t="s">
        <v>522</v>
      </c>
      <c r="AC113" s="256"/>
    </row>
    <row r="114" s="220" customFormat="1" ht="27" hidden="1" customHeight="1" spans="1:29">
      <c r="A114" s="254">
        <v>109</v>
      </c>
      <c r="B114" s="272" t="s">
        <v>524</v>
      </c>
      <c r="C114" s="287" t="s">
        <v>483</v>
      </c>
      <c r="D114" s="287" t="s">
        <v>484</v>
      </c>
      <c r="E114" s="287" t="s">
        <v>521</v>
      </c>
      <c r="F114" s="285" t="s">
        <v>85</v>
      </c>
      <c r="G114" s="259" t="s">
        <v>125</v>
      </c>
      <c r="H114" s="289" t="s">
        <v>525</v>
      </c>
      <c r="I114" s="254" t="s">
        <v>88</v>
      </c>
      <c r="J114" s="272" t="s">
        <v>526</v>
      </c>
      <c r="K114" s="296">
        <v>13</v>
      </c>
      <c r="L114" s="296">
        <v>13</v>
      </c>
      <c r="M114" s="297">
        <v>0</v>
      </c>
      <c r="N114" s="296">
        <v>13</v>
      </c>
      <c r="O114" s="298">
        <v>0</v>
      </c>
      <c r="P114" s="298">
        <v>0</v>
      </c>
      <c r="Q114" s="274">
        <v>1</v>
      </c>
      <c r="R114" s="274">
        <v>95</v>
      </c>
      <c r="S114" s="274">
        <v>307</v>
      </c>
      <c r="T114" s="274">
        <v>1</v>
      </c>
      <c r="U114" s="274">
        <v>23</v>
      </c>
      <c r="V114" s="274">
        <v>35</v>
      </c>
      <c r="W114" s="272" t="s">
        <v>488</v>
      </c>
      <c r="X114" s="272" t="s">
        <v>488</v>
      </c>
      <c r="Y114" s="259">
        <v>2022.4</v>
      </c>
      <c r="Z114" s="283" t="s">
        <v>92</v>
      </c>
      <c r="AA114" s="256" t="s">
        <v>489</v>
      </c>
      <c r="AB114" s="289" t="s">
        <v>525</v>
      </c>
      <c r="AC114" s="256"/>
    </row>
    <row r="115" s="218" customFormat="1" ht="34" hidden="1" customHeight="1" spans="1:29">
      <c r="A115" s="254">
        <v>110</v>
      </c>
      <c r="B115" s="272" t="s">
        <v>527</v>
      </c>
      <c r="C115" s="287" t="s">
        <v>483</v>
      </c>
      <c r="D115" s="287" t="s">
        <v>484</v>
      </c>
      <c r="E115" s="287" t="s">
        <v>521</v>
      </c>
      <c r="F115" s="285" t="s">
        <v>85</v>
      </c>
      <c r="G115" s="259" t="s">
        <v>140</v>
      </c>
      <c r="H115" s="289" t="s">
        <v>366</v>
      </c>
      <c r="I115" s="254" t="s">
        <v>88</v>
      </c>
      <c r="J115" s="272" t="s">
        <v>528</v>
      </c>
      <c r="K115" s="296">
        <v>123</v>
      </c>
      <c r="L115" s="296">
        <v>123</v>
      </c>
      <c r="M115" s="297">
        <v>0</v>
      </c>
      <c r="N115" s="296">
        <v>123</v>
      </c>
      <c r="O115" s="298">
        <v>0</v>
      </c>
      <c r="P115" s="298">
        <v>0</v>
      </c>
      <c r="Q115" s="274">
        <v>1</v>
      </c>
      <c r="R115" s="274">
        <v>89</v>
      </c>
      <c r="S115" s="274">
        <v>338</v>
      </c>
      <c r="T115" s="274">
        <v>1</v>
      </c>
      <c r="U115" s="274">
        <v>89</v>
      </c>
      <c r="V115" s="274">
        <v>338</v>
      </c>
      <c r="W115" s="272" t="s">
        <v>488</v>
      </c>
      <c r="X115" s="272" t="s">
        <v>488</v>
      </c>
      <c r="Y115" s="259">
        <v>2022.4</v>
      </c>
      <c r="Z115" s="283" t="s">
        <v>92</v>
      </c>
      <c r="AA115" s="256" t="s">
        <v>489</v>
      </c>
      <c r="AB115" s="289" t="s">
        <v>366</v>
      </c>
      <c r="AC115" s="256"/>
    </row>
    <row r="116" s="218" customFormat="1" ht="34" hidden="1" customHeight="1" spans="1:29">
      <c r="A116" s="254">
        <v>111</v>
      </c>
      <c r="B116" s="272" t="s">
        <v>529</v>
      </c>
      <c r="C116" s="287" t="s">
        <v>483</v>
      </c>
      <c r="D116" s="287" t="s">
        <v>484</v>
      </c>
      <c r="E116" s="287" t="s">
        <v>521</v>
      </c>
      <c r="F116" s="285" t="s">
        <v>85</v>
      </c>
      <c r="G116" s="259" t="s">
        <v>144</v>
      </c>
      <c r="H116" s="289" t="s">
        <v>530</v>
      </c>
      <c r="I116" s="254" t="s">
        <v>88</v>
      </c>
      <c r="J116" s="272" t="s">
        <v>531</v>
      </c>
      <c r="K116" s="296">
        <v>100</v>
      </c>
      <c r="L116" s="296">
        <v>100</v>
      </c>
      <c r="M116" s="297">
        <v>0</v>
      </c>
      <c r="N116" s="296">
        <v>100</v>
      </c>
      <c r="O116" s="298">
        <v>0</v>
      </c>
      <c r="P116" s="298">
        <v>0</v>
      </c>
      <c r="Q116" s="274">
        <v>1</v>
      </c>
      <c r="R116" s="274">
        <v>85</v>
      </c>
      <c r="S116" s="274">
        <v>319</v>
      </c>
      <c r="T116" s="274">
        <v>1</v>
      </c>
      <c r="U116" s="274">
        <v>85</v>
      </c>
      <c r="V116" s="274">
        <v>319</v>
      </c>
      <c r="W116" s="272" t="s">
        <v>488</v>
      </c>
      <c r="X116" s="272" t="s">
        <v>488</v>
      </c>
      <c r="Y116" s="259">
        <v>2022.4</v>
      </c>
      <c r="Z116" s="283" t="s">
        <v>92</v>
      </c>
      <c r="AA116" s="256" t="s">
        <v>489</v>
      </c>
      <c r="AB116" s="289" t="s">
        <v>530</v>
      </c>
      <c r="AC116" s="256"/>
    </row>
    <row r="117" s="218" customFormat="1" ht="38" hidden="1" customHeight="1" spans="1:29">
      <c r="A117" s="254">
        <v>112</v>
      </c>
      <c r="B117" s="272" t="s">
        <v>532</v>
      </c>
      <c r="C117" s="287" t="s">
        <v>483</v>
      </c>
      <c r="D117" s="287" t="s">
        <v>484</v>
      </c>
      <c r="E117" s="287" t="s">
        <v>521</v>
      </c>
      <c r="F117" s="285" t="s">
        <v>85</v>
      </c>
      <c r="G117" s="259" t="s">
        <v>144</v>
      </c>
      <c r="H117" s="289" t="s">
        <v>533</v>
      </c>
      <c r="I117" s="254" t="s">
        <v>88</v>
      </c>
      <c r="J117" s="272" t="s">
        <v>534</v>
      </c>
      <c r="K117" s="296">
        <v>16</v>
      </c>
      <c r="L117" s="296">
        <v>16</v>
      </c>
      <c r="M117" s="297">
        <v>0</v>
      </c>
      <c r="N117" s="296">
        <v>16</v>
      </c>
      <c r="O117" s="298">
        <v>0</v>
      </c>
      <c r="P117" s="298">
        <v>0</v>
      </c>
      <c r="Q117" s="274">
        <v>1</v>
      </c>
      <c r="R117" s="274">
        <v>78</v>
      </c>
      <c r="S117" s="274">
        <v>321</v>
      </c>
      <c r="T117" s="274">
        <v>1</v>
      </c>
      <c r="U117" s="274">
        <v>78</v>
      </c>
      <c r="V117" s="274">
        <v>321</v>
      </c>
      <c r="W117" s="272" t="s">
        <v>488</v>
      </c>
      <c r="X117" s="272" t="s">
        <v>488</v>
      </c>
      <c r="Y117" s="259">
        <v>2022.4</v>
      </c>
      <c r="Z117" s="283" t="s">
        <v>92</v>
      </c>
      <c r="AA117" s="256" t="s">
        <v>489</v>
      </c>
      <c r="AB117" s="289" t="s">
        <v>533</v>
      </c>
      <c r="AC117" s="256"/>
    </row>
    <row r="118" s="218" customFormat="1" ht="38" hidden="1" customHeight="1" spans="1:29">
      <c r="A118" s="254">
        <v>113</v>
      </c>
      <c r="B118" s="272" t="s">
        <v>535</v>
      </c>
      <c r="C118" s="287" t="s">
        <v>483</v>
      </c>
      <c r="D118" s="287" t="s">
        <v>484</v>
      </c>
      <c r="E118" s="287" t="s">
        <v>521</v>
      </c>
      <c r="F118" s="285" t="s">
        <v>85</v>
      </c>
      <c r="G118" s="259" t="s">
        <v>147</v>
      </c>
      <c r="H118" s="289" t="s">
        <v>536</v>
      </c>
      <c r="I118" s="254" t="s">
        <v>88</v>
      </c>
      <c r="J118" s="272" t="s">
        <v>537</v>
      </c>
      <c r="K118" s="296">
        <v>7</v>
      </c>
      <c r="L118" s="296">
        <v>7</v>
      </c>
      <c r="M118" s="297">
        <v>0</v>
      </c>
      <c r="N118" s="296">
        <v>7</v>
      </c>
      <c r="O118" s="298">
        <v>0</v>
      </c>
      <c r="P118" s="298">
        <v>0</v>
      </c>
      <c r="Q118" s="274">
        <v>1</v>
      </c>
      <c r="R118" s="274">
        <v>57</v>
      </c>
      <c r="S118" s="274">
        <v>182</v>
      </c>
      <c r="T118" s="274">
        <v>1</v>
      </c>
      <c r="U118" s="274">
        <v>57</v>
      </c>
      <c r="V118" s="274">
        <v>182</v>
      </c>
      <c r="W118" s="272" t="s">
        <v>488</v>
      </c>
      <c r="X118" s="272" t="s">
        <v>488</v>
      </c>
      <c r="Y118" s="259">
        <v>2022.4</v>
      </c>
      <c r="Z118" s="283" t="s">
        <v>92</v>
      </c>
      <c r="AA118" s="256" t="s">
        <v>489</v>
      </c>
      <c r="AB118" s="289" t="s">
        <v>536</v>
      </c>
      <c r="AC118" s="256"/>
    </row>
    <row r="119" s="218" customFormat="1" ht="36" hidden="1" customHeight="1" spans="1:29">
      <c r="A119" s="254">
        <v>114</v>
      </c>
      <c r="B119" s="272" t="s">
        <v>538</v>
      </c>
      <c r="C119" s="287" t="s">
        <v>483</v>
      </c>
      <c r="D119" s="287" t="s">
        <v>484</v>
      </c>
      <c r="E119" s="287" t="s">
        <v>521</v>
      </c>
      <c r="F119" s="285" t="s">
        <v>85</v>
      </c>
      <c r="G119" s="259" t="s">
        <v>147</v>
      </c>
      <c r="H119" s="289" t="s">
        <v>539</v>
      </c>
      <c r="I119" s="254" t="s">
        <v>88</v>
      </c>
      <c r="J119" s="272" t="s">
        <v>540</v>
      </c>
      <c r="K119" s="298">
        <v>18</v>
      </c>
      <c r="L119" s="298">
        <v>18</v>
      </c>
      <c r="M119" s="297">
        <v>0</v>
      </c>
      <c r="N119" s="298">
        <v>18</v>
      </c>
      <c r="O119" s="298">
        <v>0</v>
      </c>
      <c r="P119" s="298">
        <v>0</v>
      </c>
      <c r="Q119" s="274">
        <v>1</v>
      </c>
      <c r="R119" s="274">
        <v>53</v>
      </c>
      <c r="S119" s="274">
        <v>211</v>
      </c>
      <c r="T119" s="274">
        <v>1</v>
      </c>
      <c r="U119" s="274">
        <v>53</v>
      </c>
      <c r="V119" s="274">
        <v>211</v>
      </c>
      <c r="W119" s="272" t="s">
        <v>488</v>
      </c>
      <c r="X119" s="272" t="s">
        <v>488</v>
      </c>
      <c r="Y119" s="259">
        <v>2022.4</v>
      </c>
      <c r="Z119" s="283" t="s">
        <v>92</v>
      </c>
      <c r="AA119" s="256" t="s">
        <v>489</v>
      </c>
      <c r="AB119" s="289" t="s">
        <v>539</v>
      </c>
      <c r="AC119" s="256"/>
    </row>
    <row r="120" s="218" customFormat="1" ht="27" hidden="1" customHeight="1" spans="1:29">
      <c r="A120" s="254">
        <v>115</v>
      </c>
      <c r="B120" s="272" t="s">
        <v>541</v>
      </c>
      <c r="C120" s="287" t="s">
        <v>483</v>
      </c>
      <c r="D120" s="287" t="s">
        <v>484</v>
      </c>
      <c r="E120" s="287" t="s">
        <v>521</v>
      </c>
      <c r="F120" s="285" t="s">
        <v>85</v>
      </c>
      <c r="G120" s="259" t="s">
        <v>147</v>
      </c>
      <c r="H120" s="289" t="s">
        <v>542</v>
      </c>
      <c r="I120" s="254" t="s">
        <v>88</v>
      </c>
      <c r="J120" s="272" t="s">
        <v>543</v>
      </c>
      <c r="K120" s="296">
        <v>16</v>
      </c>
      <c r="L120" s="296">
        <v>16</v>
      </c>
      <c r="M120" s="297">
        <v>0</v>
      </c>
      <c r="N120" s="296">
        <v>16</v>
      </c>
      <c r="O120" s="298">
        <v>0</v>
      </c>
      <c r="P120" s="298">
        <v>0</v>
      </c>
      <c r="Q120" s="274">
        <v>1</v>
      </c>
      <c r="R120" s="274">
        <v>36</v>
      </c>
      <c r="S120" s="274">
        <v>122</v>
      </c>
      <c r="T120" s="274">
        <v>1</v>
      </c>
      <c r="U120" s="274">
        <v>36</v>
      </c>
      <c r="V120" s="274">
        <v>122</v>
      </c>
      <c r="W120" s="272" t="s">
        <v>488</v>
      </c>
      <c r="X120" s="272" t="s">
        <v>488</v>
      </c>
      <c r="Y120" s="259">
        <v>2022.4</v>
      </c>
      <c r="Z120" s="283" t="s">
        <v>92</v>
      </c>
      <c r="AA120" s="256" t="s">
        <v>489</v>
      </c>
      <c r="AB120" s="289" t="s">
        <v>542</v>
      </c>
      <c r="AC120" s="256"/>
    </row>
    <row r="121" s="218" customFormat="1" ht="38" hidden="1" customHeight="1" spans="1:29">
      <c r="A121" s="254">
        <v>116</v>
      </c>
      <c r="B121" s="272" t="s">
        <v>544</v>
      </c>
      <c r="C121" s="287" t="s">
        <v>483</v>
      </c>
      <c r="D121" s="287" t="s">
        <v>484</v>
      </c>
      <c r="E121" s="287" t="s">
        <v>521</v>
      </c>
      <c r="F121" s="285" t="s">
        <v>85</v>
      </c>
      <c r="G121" s="259" t="s">
        <v>147</v>
      </c>
      <c r="H121" s="289" t="s">
        <v>394</v>
      </c>
      <c r="I121" s="254" t="s">
        <v>88</v>
      </c>
      <c r="J121" s="272" t="s">
        <v>545</v>
      </c>
      <c r="K121" s="298">
        <v>40</v>
      </c>
      <c r="L121" s="298">
        <v>40</v>
      </c>
      <c r="M121" s="297">
        <v>0</v>
      </c>
      <c r="N121" s="298">
        <v>40</v>
      </c>
      <c r="O121" s="298">
        <v>0</v>
      </c>
      <c r="P121" s="298">
        <v>0</v>
      </c>
      <c r="Q121" s="274">
        <v>1</v>
      </c>
      <c r="R121" s="274">
        <v>78</v>
      </c>
      <c r="S121" s="274">
        <v>255</v>
      </c>
      <c r="T121" s="274">
        <v>1</v>
      </c>
      <c r="U121" s="274">
        <v>78</v>
      </c>
      <c r="V121" s="274">
        <v>255</v>
      </c>
      <c r="W121" s="272" t="s">
        <v>488</v>
      </c>
      <c r="X121" s="272" t="s">
        <v>488</v>
      </c>
      <c r="Y121" s="259">
        <v>2022.4</v>
      </c>
      <c r="Z121" s="283" t="s">
        <v>92</v>
      </c>
      <c r="AA121" s="256" t="s">
        <v>489</v>
      </c>
      <c r="AB121" s="289" t="s">
        <v>394</v>
      </c>
      <c r="AC121" s="256"/>
    </row>
    <row r="122" s="218" customFormat="1" ht="36" hidden="1" customHeight="1" spans="1:29">
      <c r="A122" s="254">
        <v>117</v>
      </c>
      <c r="B122" s="272" t="s">
        <v>546</v>
      </c>
      <c r="C122" s="287" t="s">
        <v>483</v>
      </c>
      <c r="D122" s="287" t="s">
        <v>484</v>
      </c>
      <c r="E122" s="287" t="s">
        <v>521</v>
      </c>
      <c r="F122" s="285" t="s">
        <v>85</v>
      </c>
      <c r="G122" s="259" t="s">
        <v>147</v>
      </c>
      <c r="H122" s="289" t="s">
        <v>536</v>
      </c>
      <c r="I122" s="254" t="s">
        <v>88</v>
      </c>
      <c r="J122" s="272" t="s">
        <v>547</v>
      </c>
      <c r="K122" s="298">
        <v>21</v>
      </c>
      <c r="L122" s="298">
        <v>21</v>
      </c>
      <c r="M122" s="297">
        <v>0</v>
      </c>
      <c r="N122" s="298">
        <v>21</v>
      </c>
      <c r="O122" s="298">
        <v>0</v>
      </c>
      <c r="P122" s="298">
        <v>0</v>
      </c>
      <c r="Q122" s="274">
        <v>1</v>
      </c>
      <c r="R122" s="274">
        <v>57</v>
      </c>
      <c r="S122" s="274">
        <v>182</v>
      </c>
      <c r="T122" s="274">
        <v>1</v>
      </c>
      <c r="U122" s="274">
        <v>57</v>
      </c>
      <c r="V122" s="274">
        <v>182</v>
      </c>
      <c r="W122" s="272" t="s">
        <v>488</v>
      </c>
      <c r="X122" s="272" t="s">
        <v>488</v>
      </c>
      <c r="Y122" s="259">
        <v>2022.4</v>
      </c>
      <c r="Z122" s="283" t="s">
        <v>92</v>
      </c>
      <c r="AA122" s="256" t="s">
        <v>489</v>
      </c>
      <c r="AB122" s="289" t="s">
        <v>536</v>
      </c>
      <c r="AC122" s="256"/>
    </row>
    <row r="123" s="218" customFormat="1" ht="36" hidden="1" customHeight="1" spans="1:29">
      <c r="A123" s="254">
        <v>118</v>
      </c>
      <c r="B123" s="272" t="s">
        <v>2988</v>
      </c>
      <c r="C123" s="287" t="s">
        <v>483</v>
      </c>
      <c r="D123" s="287" t="s">
        <v>484</v>
      </c>
      <c r="E123" s="287" t="s">
        <v>521</v>
      </c>
      <c r="F123" s="285" t="s">
        <v>85</v>
      </c>
      <c r="G123" s="259" t="s">
        <v>125</v>
      </c>
      <c r="H123" s="289" t="s">
        <v>1355</v>
      </c>
      <c r="I123" s="254" t="s">
        <v>88</v>
      </c>
      <c r="J123" s="272" t="s">
        <v>2989</v>
      </c>
      <c r="K123" s="298">
        <v>10</v>
      </c>
      <c r="L123" s="298">
        <v>10</v>
      </c>
      <c r="M123" s="297">
        <v>0</v>
      </c>
      <c r="N123" s="298">
        <v>10</v>
      </c>
      <c r="O123" s="298">
        <v>0</v>
      </c>
      <c r="P123" s="298">
        <v>0</v>
      </c>
      <c r="Q123" s="274">
        <v>1</v>
      </c>
      <c r="R123" s="274">
        <v>96</v>
      </c>
      <c r="S123" s="274">
        <v>342</v>
      </c>
      <c r="T123" s="274">
        <v>1</v>
      </c>
      <c r="U123" s="274">
        <v>31</v>
      </c>
      <c r="V123" s="274">
        <v>44</v>
      </c>
      <c r="W123" s="272" t="s">
        <v>488</v>
      </c>
      <c r="X123" s="272" t="s">
        <v>488</v>
      </c>
      <c r="Y123" s="259">
        <v>2022.4</v>
      </c>
      <c r="Z123" s="283" t="s">
        <v>92</v>
      </c>
      <c r="AA123" s="256" t="s">
        <v>489</v>
      </c>
      <c r="AB123" s="289" t="s">
        <v>1355</v>
      </c>
      <c r="AC123" s="256"/>
    </row>
    <row r="124" s="218" customFormat="1" ht="39" hidden="1" customHeight="1" spans="1:29">
      <c r="A124" s="254">
        <v>119</v>
      </c>
      <c r="B124" s="272" t="s">
        <v>548</v>
      </c>
      <c r="C124" s="287" t="s">
        <v>483</v>
      </c>
      <c r="D124" s="287" t="s">
        <v>484</v>
      </c>
      <c r="E124" s="287" t="s">
        <v>521</v>
      </c>
      <c r="F124" s="285" t="s">
        <v>85</v>
      </c>
      <c r="G124" s="259" t="s">
        <v>151</v>
      </c>
      <c r="H124" s="289" t="s">
        <v>500</v>
      </c>
      <c r="I124" s="254" t="s">
        <v>88</v>
      </c>
      <c r="J124" s="272" t="s">
        <v>549</v>
      </c>
      <c r="K124" s="298">
        <v>35</v>
      </c>
      <c r="L124" s="298">
        <v>35</v>
      </c>
      <c r="M124" s="297">
        <v>0</v>
      </c>
      <c r="N124" s="298">
        <v>35</v>
      </c>
      <c r="O124" s="298">
        <v>0</v>
      </c>
      <c r="P124" s="298">
        <v>0</v>
      </c>
      <c r="Q124" s="274">
        <v>1</v>
      </c>
      <c r="R124" s="274">
        <v>70</v>
      </c>
      <c r="S124" s="274">
        <v>287</v>
      </c>
      <c r="T124" s="274">
        <v>1</v>
      </c>
      <c r="U124" s="274">
        <v>70</v>
      </c>
      <c r="V124" s="274">
        <v>287</v>
      </c>
      <c r="W124" s="272" t="s">
        <v>488</v>
      </c>
      <c r="X124" s="272" t="s">
        <v>488</v>
      </c>
      <c r="Y124" s="259">
        <v>2022.4</v>
      </c>
      <c r="Z124" s="283" t="s">
        <v>92</v>
      </c>
      <c r="AA124" s="256" t="s">
        <v>489</v>
      </c>
      <c r="AB124" s="289" t="s">
        <v>500</v>
      </c>
      <c r="AC124" s="256"/>
    </row>
    <row r="125" s="221" customFormat="1" ht="41" hidden="1" customHeight="1" spans="1:29">
      <c r="A125" s="254">
        <v>120</v>
      </c>
      <c r="B125" s="272" t="s">
        <v>550</v>
      </c>
      <c r="C125" s="287" t="s">
        <v>483</v>
      </c>
      <c r="D125" s="287" t="s">
        <v>484</v>
      </c>
      <c r="E125" s="287" t="s">
        <v>485</v>
      </c>
      <c r="F125" s="285" t="s">
        <v>85</v>
      </c>
      <c r="G125" s="266" t="s">
        <v>137</v>
      </c>
      <c r="H125" s="266" t="s">
        <v>551</v>
      </c>
      <c r="I125" s="290" t="s">
        <v>88</v>
      </c>
      <c r="J125" s="280" t="s">
        <v>552</v>
      </c>
      <c r="K125" s="291">
        <v>7</v>
      </c>
      <c r="L125" s="291">
        <v>7</v>
      </c>
      <c r="M125" s="291">
        <v>7</v>
      </c>
      <c r="N125" s="291">
        <v>0</v>
      </c>
      <c r="O125" s="291">
        <v>0</v>
      </c>
      <c r="P125" s="291">
        <v>0</v>
      </c>
      <c r="Q125" s="278">
        <v>1</v>
      </c>
      <c r="R125" s="301">
        <v>136</v>
      </c>
      <c r="S125" s="278">
        <v>702</v>
      </c>
      <c r="T125" s="278">
        <v>1</v>
      </c>
      <c r="U125" s="278">
        <v>18</v>
      </c>
      <c r="V125" s="278">
        <v>75</v>
      </c>
      <c r="W125" s="302" t="s">
        <v>553</v>
      </c>
      <c r="X125" s="302" t="s">
        <v>553</v>
      </c>
      <c r="Y125" s="259">
        <v>2022.4</v>
      </c>
      <c r="Z125" s="283" t="s">
        <v>92</v>
      </c>
      <c r="AA125" s="259" t="s">
        <v>554</v>
      </c>
      <c r="AB125" s="266" t="s">
        <v>137</v>
      </c>
      <c r="AC125" s="259"/>
    </row>
    <row r="126" s="222" customFormat="1" ht="41" hidden="1" customHeight="1" spans="1:29">
      <c r="A126" s="254">
        <v>121</v>
      </c>
      <c r="B126" s="272" t="s">
        <v>555</v>
      </c>
      <c r="C126" s="287" t="s">
        <v>82</v>
      </c>
      <c r="D126" s="287" t="s">
        <v>156</v>
      </c>
      <c r="E126" s="287" t="s">
        <v>157</v>
      </c>
      <c r="F126" s="290" t="s">
        <v>85</v>
      </c>
      <c r="G126" s="259" t="s">
        <v>151</v>
      </c>
      <c r="H126" s="266" t="s">
        <v>556</v>
      </c>
      <c r="I126" s="290" t="s">
        <v>88</v>
      </c>
      <c r="J126" s="280" t="s">
        <v>557</v>
      </c>
      <c r="K126" s="291">
        <v>5</v>
      </c>
      <c r="L126" s="291">
        <v>5</v>
      </c>
      <c r="M126" s="291">
        <v>5</v>
      </c>
      <c r="N126" s="291">
        <v>0</v>
      </c>
      <c r="O126" s="291">
        <v>0</v>
      </c>
      <c r="P126" s="291">
        <v>0</v>
      </c>
      <c r="Q126" s="278">
        <v>1</v>
      </c>
      <c r="R126" s="301">
        <v>59</v>
      </c>
      <c r="S126" s="278">
        <v>237</v>
      </c>
      <c r="T126" s="278">
        <v>1</v>
      </c>
      <c r="U126" s="278">
        <v>15</v>
      </c>
      <c r="V126" s="278">
        <v>60</v>
      </c>
      <c r="W126" s="302" t="s">
        <v>558</v>
      </c>
      <c r="X126" s="302" t="s">
        <v>559</v>
      </c>
      <c r="Y126" s="259">
        <v>2022.4</v>
      </c>
      <c r="Z126" s="283" t="s">
        <v>92</v>
      </c>
      <c r="AA126" s="259" t="s">
        <v>554</v>
      </c>
      <c r="AB126" s="259" t="s">
        <v>151</v>
      </c>
      <c r="AC126" s="259"/>
    </row>
    <row r="127" s="222" customFormat="1" ht="41" hidden="1" customHeight="1" spans="1:29">
      <c r="A127" s="254">
        <v>122</v>
      </c>
      <c r="B127" s="272" t="s">
        <v>560</v>
      </c>
      <c r="C127" s="287" t="s">
        <v>483</v>
      </c>
      <c r="D127" s="287" t="s">
        <v>484</v>
      </c>
      <c r="E127" s="287" t="s">
        <v>485</v>
      </c>
      <c r="F127" s="259" t="s">
        <v>85</v>
      </c>
      <c r="G127" s="259" t="s">
        <v>137</v>
      </c>
      <c r="H127" s="259" t="s">
        <v>280</v>
      </c>
      <c r="I127" s="290" t="s">
        <v>88</v>
      </c>
      <c r="J127" s="272" t="s">
        <v>561</v>
      </c>
      <c r="K127" s="291">
        <v>5</v>
      </c>
      <c r="L127" s="291">
        <v>5</v>
      </c>
      <c r="M127" s="291">
        <v>5</v>
      </c>
      <c r="N127" s="291">
        <v>0</v>
      </c>
      <c r="O127" s="291">
        <v>0</v>
      </c>
      <c r="P127" s="291">
        <v>0</v>
      </c>
      <c r="Q127" s="278">
        <v>1</v>
      </c>
      <c r="R127" s="301">
        <v>125</v>
      </c>
      <c r="S127" s="278">
        <v>500</v>
      </c>
      <c r="T127" s="278">
        <v>1</v>
      </c>
      <c r="U127" s="278">
        <v>10</v>
      </c>
      <c r="V127" s="278">
        <v>40</v>
      </c>
      <c r="W127" s="272" t="s">
        <v>562</v>
      </c>
      <c r="X127" s="272" t="s">
        <v>562</v>
      </c>
      <c r="Y127" s="259">
        <v>2022.4</v>
      </c>
      <c r="Z127" s="283" t="s">
        <v>92</v>
      </c>
      <c r="AA127" s="259" t="s">
        <v>554</v>
      </c>
      <c r="AB127" s="259" t="s">
        <v>137</v>
      </c>
      <c r="AC127" s="259"/>
    </row>
    <row r="128" s="221" customFormat="1" ht="41" hidden="1" customHeight="1" spans="1:29">
      <c r="A128" s="254">
        <v>123</v>
      </c>
      <c r="B128" s="272" t="s">
        <v>563</v>
      </c>
      <c r="C128" s="287" t="s">
        <v>82</v>
      </c>
      <c r="D128" s="287" t="s">
        <v>156</v>
      </c>
      <c r="E128" s="287" t="s">
        <v>157</v>
      </c>
      <c r="F128" s="259" t="s">
        <v>85</v>
      </c>
      <c r="G128" s="259" t="s">
        <v>129</v>
      </c>
      <c r="H128" s="259" t="s">
        <v>409</v>
      </c>
      <c r="I128" s="290" t="s">
        <v>88</v>
      </c>
      <c r="J128" s="272" t="s">
        <v>564</v>
      </c>
      <c r="K128" s="291">
        <v>5</v>
      </c>
      <c r="L128" s="291">
        <v>5</v>
      </c>
      <c r="M128" s="291">
        <v>5</v>
      </c>
      <c r="N128" s="291">
        <v>0</v>
      </c>
      <c r="O128" s="291">
        <v>0</v>
      </c>
      <c r="P128" s="291">
        <v>0</v>
      </c>
      <c r="Q128" s="278">
        <v>1</v>
      </c>
      <c r="R128" s="301">
        <v>115</v>
      </c>
      <c r="S128" s="278">
        <v>460</v>
      </c>
      <c r="T128" s="278">
        <v>1</v>
      </c>
      <c r="U128" s="278">
        <v>17</v>
      </c>
      <c r="V128" s="278">
        <v>68</v>
      </c>
      <c r="W128" s="302" t="s">
        <v>565</v>
      </c>
      <c r="X128" s="302" t="s">
        <v>566</v>
      </c>
      <c r="Y128" s="259">
        <v>2022.4</v>
      </c>
      <c r="Z128" s="283" t="s">
        <v>92</v>
      </c>
      <c r="AA128" s="259" t="s">
        <v>554</v>
      </c>
      <c r="AB128" s="259" t="s">
        <v>129</v>
      </c>
      <c r="AC128" s="259"/>
    </row>
    <row r="129" s="221" customFormat="1" ht="41" hidden="1" customHeight="1" spans="1:29">
      <c r="A129" s="254">
        <v>124</v>
      </c>
      <c r="B129" s="287" t="s">
        <v>567</v>
      </c>
      <c r="C129" s="287" t="s">
        <v>483</v>
      </c>
      <c r="D129" s="287" t="s">
        <v>484</v>
      </c>
      <c r="E129" s="287" t="s">
        <v>485</v>
      </c>
      <c r="F129" s="285" t="s">
        <v>85</v>
      </c>
      <c r="G129" s="285" t="s">
        <v>116</v>
      </c>
      <c r="H129" s="285" t="s">
        <v>272</v>
      </c>
      <c r="I129" s="290" t="s">
        <v>88</v>
      </c>
      <c r="J129" s="280" t="s">
        <v>568</v>
      </c>
      <c r="K129" s="291">
        <v>5</v>
      </c>
      <c r="L129" s="291">
        <v>5</v>
      </c>
      <c r="M129" s="291">
        <v>5</v>
      </c>
      <c r="N129" s="291">
        <v>0</v>
      </c>
      <c r="O129" s="291">
        <v>0</v>
      </c>
      <c r="P129" s="291">
        <v>0</v>
      </c>
      <c r="Q129" s="278">
        <v>1</v>
      </c>
      <c r="R129" s="301">
        <v>72</v>
      </c>
      <c r="S129" s="278">
        <v>300</v>
      </c>
      <c r="T129" s="278">
        <v>1</v>
      </c>
      <c r="U129" s="278">
        <v>35</v>
      </c>
      <c r="V129" s="278">
        <v>80</v>
      </c>
      <c r="W129" s="287" t="s">
        <v>569</v>
      </c>
      <c r="X129" s="302" t="s">
        <v>559</v>
      </c>
      <c r="Y129" s="259">
        <v>2022.4</v>
      </c>
      <c r="Z129" s="283" t="s">
        <v>92</v>
      </c>
      <c r="AA129" s="259" t="s">
        <v>554</v>
      </c>
      <c r="AB129" s="285" t="s">
        <v>116</v>
      </c>
      <c r="AC129" s="259"/>
    </row>
    <row r="130" s="221" customFormat="1" ht="41" hidden="1" customHeight="1" spans="1:29">
      <c r="A130" s="254">
        <v>125</v>
      </c>
      <c r="B130" s="287" t="s">
        <v>570</v>
      </c>
      <c r="C130" s="287" t="s">
        <v>483</v>
      </c>
      <c r="D130" s="287" t="s">
        <v>484</v>
      </c>
      <c r="E130" s="287" t="s">
        <v>485</v>
      </c>
      <c r="F130" s="290" t="s">
        <v>85</v>
      </c>
      <c r="G130" s="266" t="s">
        <v>140</v>
      </c>
      <c r="H130" s="266" t="s">
        <v>276</v>
      </c>
      <c r="I130" s="290" t="s">
        <v>88</v>
      </c>
      <c r="J130" s="276" t="s">
        <v>571</v>
      </c>
      <c r="K130" s="291">
        <v>20</v>
      </c>
      <c r="L130" s="291">
        <v>20</v>
      </c>
      <c r="M130" s="291">
        <v>20</v>
      </c>
      <c r="N130" s="291">
        <v>0</v>
      </c>
      <c r="O130" s="291">
        <v>0</v>
      </c>
      <c r="P130" s="291">
        <v>0</v>
      </c>
      <c r="Q130" s="278">
        <v>1</v>
      </c>
      <c r="R130" s="301">
        <v>95</v>
      </c>
      <c r="S130" s="278">
        <v>380</v>
      </c>
      <c r="T130" s="278">
        <v>1</v>
      </c>
      <c r="U130" s="278">
        <v>12</v>
      </c>
      <c r="V130" s="278">
        <v>50</v>
      </c>
      <c r="W130" s="287" t="s">
        <v>572</v>
      </c>
      <c r="X130" s="302" t="s">
        <v>559</v>
      </c>
      <c r="Y130" s="259">
        <v>2022.4</v>
      </c>
      <c r="Z130" s="283" t="s">
        <v>92</v>
      </c>
      <c r="AA130" s="259" t="s">
        <v>554</v>
      </c>
      <c r="AB130" s="266" t="s">
        <v>140</v>
      </c>
      <c r="AC130" s="259"/>
    </row>
    <row r="131" s="223" customFormat="1" ht="52" hidden="1" customHeight="1" spans="1:29">
      <c r="A131" s="254">
        <v>126</v>
      </c>
      <c r="B131" s="287" t="s">
        <v>573</v>
      </c>
      <c r="C131" s="287" t="s">
        <v>483</v>
      </c>
      <c r="D131" s="287" t="s">
        <v>484</v>
      </c>
      <c r="E131" s="287" t="s">
        <v>485</v>
      </c>
      <c r="F131" s="290" t="s">
        <v>85</v>
      </c>
      <c r="G131" s="266" t="s">
        <v>140</v>
      </c>
      <c r="H131" s="259" t="s">
        <v>328</v>
      </c>
      <c r="I131" s="290" t="s">
        <v>88</v>
      </c>
      <c r="J131" s="280" t="s">
        <v>574</v>
      </c>
      <c r="K131" s="291">
        <v>22</v>
      </c>
      <c r="L131" s="291">
        <v>22</v>
      </c>
      <c r="M131" s="291">
        <v>22</v>
      </c>
      <c r="N131" s="291">
        <v>0</v>
      </c>
      <c r="O131" s="291">
        <v>0</v>
      </c>
      <c r="P131" s="291">
        <v>0</v>
      </c>
      <c r="Q131" s="278">
        <v>1</v>
      </c>
      <c r="R131" s="301">
        <v>503</v>
      </c>
      <c r="S131" s="278">
        <v>1500</v>
      </c>
      <c r="T131" s="278">
        <v>1</v>
      </c>
      <c r="U131" s="278">
        <v>11</v>
      </c>
      <c r="V131" s="278">
        <v>38</v>
      </c>
      <c r="W131" s="287" t="s">
        <v>575</v>
      </c>
      <c r="X131" s="302" t="s">
        <v>559</v>
      </c>
      <c r="Y131" s="259">
        <v>2022.4</v>
      </c>
      <c r="Z131" s="283" t="s">
        <v>92</v>
      </c>
      <c r="AA131" s="259" t="s">
        <v>554</v>
      </c>
      <c r="AB131" s="266" t="s">
        <v>140</v>
      </c>
      <c r="AC131" s="259"/>
    </row>
    <row r="132" s="223" customFormat="1" ht="41" hidden="1" customHeight="1" spans="1:29">
      <c r="A132" s="254">
        <v>127</v>
      </c>
      <c r="B132" s="287" t="s">
        <v>576</v>
      </c>
      <c r="C132" s="287" t="s">
        <v>82</v>
      </c>
      <c r="D132" s="287" t="s">
        <v>156</v>
      </c>
      <c r="E132" s="287" t="s">
        <v>157</v>
      </c>
      <c r="F132" s="290" t="s">
        <v>85</v>
      </c>
      <c r="G132" s="266" t="s">
        <v>140</v>
      </c>
      <c r="H132" s="259" t="s">
        <v>577</v>
      </c>
      <c r="I132" s="290" t="s">
        <v>88</v>
      </c>
      <c r="J132" s="280" t="s">
        <v>578</v>
      </c>
      <c r="K132" s="291">
        <v>10</v>
      </c>
      <c r="L132" s="291">
        <v>10</v>
      </c>
      <c r="M132" s="291">
        <v>10</v>
      </c>
      <c r="N132" s="291">
        <v>0</v>
      </c>
      <c r="O132" s="291">
        <v>0</v>
      </c>
      <c r="P132" s="291">
        <v>0</v>
      </c>
      <c r="Q132" s="278">
        <v>1</v>
      </c>
      <c r="R132" s="301">
        <v>65</v>
      </c>
      <c r="S132" s="278">
        <v>260</v>
      </c>
      <c r="T132" s="278">
        <v>1</v>
      </c>
      <c r="U132" s="278">
        <v>7</v>
      </c>
      <c r="V132" s="278">
        <v>30</v>
      </c>
      <c r="W132" s="287" t="s">
        <v>579</v>
      </c>
      <c r="X132" s="302" t="s">
        <v>559</v>
      </c>
      <c r="Y132" s="259">
        <v>2022.4</v>
      </c>
      <c r="Z132" s="283" t="s">
        <v>92</v>
      </c>
      <c r="AA132" s="259" t="s">
        <v>554</v>
      </c>
      <c r="AB132" s="266" t="s">
        <v>140</v>
      </c>
      <c r="AC132" s="259"/>
    </row>
    <row r="133" s="223" customFormat="1" ht="41" hidden="1" customHeight="1" spans="1:29">
      <c r="A133" s="254">
        <v>128</v>
      </c>
      <c r="B133" s="287" t="s">
        <v>580</v>
      </c>
      <c r="C133" s="287" t="s">
        <v>483</v>
      </c>
      <c r="D133" s="287" t="s">
        <v>484</v>
      </c>
      <c r="E133" s="287" t="s">
        <v>485</v>
      </c>
      <c r="F133" s="290" t="s">
        <v>85</v>
      </c>
      <c r="G133" s="266" t="s">
        <v>140</v>
      </c>
      <c r="H133" s="266" t="s">
        <v>366</v>
      </c>
      <c r="I133" s="290" t="s">
        <v>88</v>
      </c>
      <c r="J133" s="280" t="s">
        <v>581</v>
      </c>
      <c r="K133" s="291">
        <v>14</v>
      </c>
      <c r="L133" s="291">
        <v>14</v>
      </c>
      <c r="M133" s="291">
        <v>14</v>
      </c>
      <c r="N133" s="291">
        <v>0</v>
      </c>
      <c r="O133" s="291">
        <v>0</v>
      </c>
      <c r="P133" s="291">
        <v>0</v>
      </c>
      <c r="Q133" s="278">
        <v>1</v>
      </c>
      <c r="R133" s="274">
        <v>125</v>
      </c>
      <c r="S133" s="274">
        <v>500</v>
      </c>
      <c r="T133" s="278">
        <v>1</v>
      </c>
      <c r="U133" s="274">
        <v>50</v>
      </c>
      <c r="V133" s="274">
        <v>210</v>
      </c>
      <c r="W133" s="302" t="s">
        <v>582</v>
      </c>
      <c r="X133" s="302" t="s">
        <v>559</v>
      </c>
      <c r="Y133" s="259">
        <v>2022.4</v>
      </c>
      <c r="Z133" s="283" t="s">
        <v>92</v>
      </c>
      <c r="AA133" s="259" t="s">
        <v>554</v>
      </c>
      <c r="AB133" s="266" t="s">
        <v>140</v>
      </c>
      <c r="AC133" s="259"/>
    </row>
    <row r="134" s="223" customFormat="1" ht="41" hidden="1" customHeight="1" spans="1:29">
      <c r="A134" s="254">
        <v>129</v>
      </c>
      <c r="B134" s="272" t="s">
        <v>583</v>
      </c>
      <c r="C134" s="287" t="s">
        <v>82</v>
      </c>
      <c r="D134" s="287" t="s">
        <v>156</v>
      </c>
      <c r="E134" s="287" t="s">
        <v>157</v>
      </c>
      <c r="F134" s="285" t="s">
        <v>85</v>
      </c>
      <c r="G134" s="258" t="s">
        <v>125</v>
      </c>
      <c r="H134" s="259" t="s">
        <v>584</v>
      </c>
      <c r="I134" s="290" t="s">
        <v>88</v>
      </c>
      <c r="J134" s="272" t="s">
        <v>585</v>
      </c>
      <c r="K134" s="273">
        <v>6.5</v>
      </c>
      <c r="L134" s="273">
        <v>6.5</v>
      </c>
      <c r="M134" s="273">
        <v>6.5</v>
      </c>
      <c r="N134" s="291">
        <v>0</v>
      </c>
      <c r="O134" s="291">
        <v>0</v>
      </c>
      <c r="P134" s="291">
        <v>0</v>
      </c>
      <c r="Q134" s="278">
        <v>1</v>
      </c>
      <c r="R134" s="274">
        <v>100</v>
      </c>
      <c r="S134" s="274">
        <v>358</v>
      </c>
      <c r="T134" s="278">
        <v>1</v>
      </c>
      <c r="U134" s="274">
        <v>13</v>
      </c>
      <c r="V134" s="274">
        <v>50</v>
      </c>
      <c r="W134" s="302" t="s">
        <v>586</v>
      </c>
      <c r="X134" s="302" t="s">
        <v>559</v>
      </c>
      <c r="Y134" s="259">
        <v>2022.4</v>
      </c>
      <c r="Z134" s="283" t="s">
        <v>92</v>
      </c>
      <c r="AA134" s="259" t="s">
        <v>554</v>
      </c>
      <c r="AB134" s="258" t="s">
        <v>125</v>
      </c>
      <c r="AC134" s="259"/>
    </row>
    <row r="135" s="221" customFormat="1" ht="41" hidden="1" customHeight="1" spans="1:29">
      <c r="A135" s="254">
        <v>130</v>
      </c>
      <c r="B135" s="272" t="s">
        <v>587</v>
      </c>
      <c r="C135" s="287" t="s">
        <v>483</v>
      </c>
      <c r="D135" s="287" t="s">
        <v>484</v>
      </c>
      <c r="E135" s="287" t="s">
        <v>485</v>
      </c>
      <c r="F135" s="285" t="s">
        <v>85</v>
      </c>
      <c r="G135" s="259" t="s">
        <v>125</v>
      </c>
      <c r="H135" s="259" t="s">
        <v>588</v>
      </c>
      <c r="I135" s="290" t="s">
        <v>88</v>
      </c>
      <c r="J135" s="272" t="s">
        <v>589</v>
      </c>
      <c r="K135" s="273">
        <v>6.5</v>
      </c>
      <c r="L135" s="273">
        <v>6.5</v>
      </c>
      <c r="M135" s="273">
        <v>6.5</v>
      </c>
      <c r="N135" s="291">
        <v>0</v>
      </c>
      <c r="O135" s="291">
        <v>0</v>
      </c>
      <c r="P135" s="291">
        <v>0</v>
      </c>
      <c r="Q135" s="278">
        <v>1</v>
      </c>
      <c r="R135" s="274">
        <v>500</v>
      </c>
      <c r="S135" s="274">
        <v>1700</v>
      </c>
      <c r="T135" s="278">
        <v>1</v>
      </c>
      <c r="U135" s="274">
        <v>75</v>
      </c>
      <c r="V135" s="274">
        <v>238</v>
      </c>
      <c r="W135" s="302" t="s">
        <v>590</v>
      </c>
      <c r="X135" s="302" t="s">
        <v>559</v>
      </c>
      <c r="Y135" s="259">
        <v>2022.4</v>
      </c>
      <c r="Z135" s="283" t="s">
        <v>92</v>
      </c>
      <c r="AA135" s="259" t="s">
        <v>554</v>
      </c>
      <c r="AB135" s="259" t="s">
        <v>125</v>
      </c>
      <c r="AC135" s="259"/>
    </row>
    <row r="136" s="221" customFormat="1" ht="41" hidden="1" customHeight="1" spans="1:29">
      <c r="A136" s="254">
        <v>131</v>
      </c>
      <c r="B136" s="272" t="s">
        <v>591</v>
      </c>
      <c r="C136" s="287" t="s">
        <v>483</v>
      </c>
      <c r="D136" s="287" t="s">
        <v>484</v>
      </c>
      <c r="E136" s="287" t="s">
        <v>485</v>
      </c>
      <c r="F136" s="290" t="s">
        <v>85</v>
      </c>
      <c r="G136" s="259" t="s">
        <v>147</v>
      </c>
      <c r="H136" s="259" t="s">
        <v>592</v>
      </c>
      <c r="I136" s="290" t="s">
        <v>88</v>
      </c>
      <c r="J136" s="272" t="s">
        <v>593</v>
      </c>
      <c r="K136" s="291">
        <v>5</v>
      </c>
      <c r="L136" s="291">
        <v>5</v>
      </c>
      <c r="M136" s="291">
        <v>5</v>
      </c>
      <c r="N136" s="291">
        <v>0</v>
      </c>
      <c r="O136" s="291">
        <v>0</v>
      </c>
      <c r="P136" s="291">
        <v>0</v>
      </c>
      <c r="Q136" s="278">
        <v>1</v>
      </c>
      <c r="R136" s="274">
        <v>40</v>
      </c>
      <c r="S136" s="274">
        <v>160</v>
      </c>
      <c r="T136" s="278">
        <v>1</v>
      </c>
      <c r="U136" s="274">
        <v>5</v>
      </c>
      <c r="V136" s="274">
        <v>20</v>
      </c>
      <c r="W136" s="302" t="s">
        <v>594</v>
      </c>
      <c r="X136" s="302" t="s">
        <v>559</v>
      </c>
      <c r="Y136" s="259">
        <v>2022.4</v>
      </c>
      <c r="Z136" s="283" t="s">
        <v>92</v>
      </c>
      <c r="AA136" s="259" t="s">
        <v>554</v>
      </c>
      <c r="AB136" s="258" t="s">
        <v>147</v>
      </c>
      <c r="AC136" s="259"/>
    </row>
    <row r="137" s="221" customFormat="1" ht="41" hidden="1" customHeight="1" spans="1:29">
      <c r="A137" s="254">
        <v>132</v>
      </c>
      <c r="B137" s="272" t="s">
        <v>595</v>
      </c>
      <c r="C137" s="287" t="s">
        <v>483</v>
      </c>
      <c r="D137" s="287" t="s">
        <v>484</v>
      </c>
      <c r="E137" s="287" t="s">
        <v>485</v>
      </c>
      <c r="F137" s="290" t="s">
        <v>85</v>
      </c>
      <c r="G137" s="266" t="s">
        <v>108</v>
      </c>
      <c r="H137" s="259" t="s">
        <v>596</v>
      </c>
      <c r="I137" s="290" t="s">
        <v>88</v>
      </c>
      <c r="J137" s="280" t="s">
        <v>597</v>
      </c>
      <c r="K137" s="291">
        <v>10</v>
      </c>
      <c r="L137" s="291">
        <v>10</v>
      </c>
      <c r="M137" s="291">
        <v>10</v>
      </c>
      <c r="N137" s="291">
        <v>0</v>
      </c>
      <c r="O137" s="291">
        <v>0</v>
      </c>
      <c r="P137" s="291">
        <v>0</v>
      </c>
      <c r="Q137" s="278">
        <v>1</v>
      </c>
      <c r="R137" s="274">
        <v>60</v>
      </c>
      <c r="S137" s="274">
        <v>240</v>
      </c>
      <c r="T137" s="278">
        <v>1</v>
      </c>
      <c r="U137" s="274">
        <v>9</v>
      </c>
      <c r="V137" s="274">
        <v>35</v>
      </c>
      <c r="W137" s="302" t="s">
        <v>598</v>
      </c>
      <c r="X137" s="302" t="s">
        <v>559</v>
      </c>
      <c r="Y137" s="259">
        <v>2022.4</v>
      </c>
      <c r="Z137" s="283" t="s">
        <v>92</v>
      </c>
      <c r="AA137" s="259" t="s">
        <v>554</v>
      </c>
      <c r="AB137" s="266" t="s">
        <v>108</v>
      </c>
      <c r="AC137" s="259"/>
    </row>
    <row r="138" s="221" customFormat="1" ht="41" hidden="1" customHeight="1" spans="1:29">
      <c r="A138" s="254">
        <v>133</v>
      </c>
      <c r="B138" s="272" t="s">
        <v>2941</v>
      </c>
      <c r="C138" s="287" t="s">
        <v>82</v>
      </c>
      <c r="D138" s="287" t="s">
        <v>156</v>
      </c>
      <c r="E138" s="287" t="s">
        <v>157</v>
      </c>
      <c r="F138" s="266" t="s">
        <v>600</v>
      </c>
      <c r="G138" s="259" t="s">
        <v>95</v>
      </c>
      <c r="H138" s="266" t="s">
        <v>601</v>
      </c>
      <c r="I138" s="290" t="s">
        <v>88</v>
      </c>
      <c r="J138" s="272" t="s">
        <v>606</v>
      </c>
      <c r="K138" s="273">
        <v>5</v>
      </c>
      <c r="L138" s="273">
        <v>5</v>
      </c>
      <c r="M138" s="273">
        <v>5</v>
      </c>
      <c r="N138" s="291">
        <v>0</v>
      </c>
      <c r="O138" s="291">
        <v>0</v>
      </c>
      <c r="P138" s="291">
        <v>0</v>
      </c>
      <c r="Q138" s="278">
        <v>1</v>
      </c>
      <c r="R138" s="274">
        <v>23</v>
      </c>
      <c r="S138" s="274">
        <v>310</v>
      </c>
      <c r="T138" s="278">
        <v>1</v>
      </c>
      <c r="U138" s="274">
        <v>13</v>
      </c>
      <c r="V138" s="274">
        <v>41</v>
      </c>
      <c r="W138" s="302" t="s">
        <v>603</v>
      </c>
      <c r="X138" s="302" t="s">
        <v>559</v>
      </c>
      <c r="Y138" s="259">
        <v>2022.4</v>
      </c>
      <c r="Z138" s="283" t="s">
        <v>92</v>
      </c>
      <c r="AA138" s="259" t="s">
        <v>554</v>
      </c>
      <c r="AB138" s="259" t="s">
        <v>95</v>
      </c>
      <c r="AC138" s="259"/>
    </row>
    <row r="139" s="221" customFormat="1" ht="41" hidden="1" customHeight="1" spans="1:29">
      <c r="A139" s="254">
        <v>134</v>
      </c>
      <c r="B139" s="272" t="s">
        <v>604</v>
      </c>
      <c r="C139" s="287" t="s">
        <v>82</v>
      </c>
      <c r="D139" s="287" t="s">
        <v>156</v>
      </c>
      <c r="E139" s="287" t="s">
        <v>157</v>
      </c>
      <c r="F139" s="266" t="s">
        <v>600</v>
      </c>
      <c r="G139" s="259" t="s">
        <v>95</v>
      </c>
      <c r="H139" s="266" t="s">
        <v>605</v>
      </c>
      <c r="I139" s="290" t="s">
        <v>88</v>
      </c>
      <c r="J139" s="272" t="s">
        <v>606</v>
      </c>
      <c r="K139" s="273">
        <v>5</v>
      </c>
      <c r="L139" s="273">
        <v>5</v>
      </c>
      <c r="M139" s="273">
        <v>5</v>
      </c>
      <c r="N139" s="291">
        <v>0</v>
      </c>
      <c r="O139" s="291">
        <v>0</v>
      </c>
      <c r="P139" s="291">
        <v>0</v>
      </c>
      <c r="Q139" s="278">
        <v>1</v>
      </c>
      <c r="R139" s="274">
        <v>50</v>
      </c>
      <c r="S139" s="274">
        <v>280</v>
      </c>
      <c r="T139" s="278">
        <v>1</v>
      </c>
      <c r="U139" s="274">
        <v>7</v>
      </c>
      <c r="V139" s="274">
        <v>28</v>
      </c>
      <c r="W139" s="302" t="s">
        <v>607</v>
      </c>
      <c r="X139" s="302" t="s">
        <v>559</v>
      </c>
      <c r="Y139" s="259">
        <v>2022.4</v>
      </c>
      <c r="Z139" s="283" t="s">
        <v>92</v>
      </c>
      <c r="AA139" s="259" t="s">
        <v>554</v>
      </c>
      <c r="AB139" s="259" t="s">
        <v>95</v>
      </c>
      <c r="AC139" s="259"/>
    </row>
    <row r="140" s="221" customFormat="1" ht="41" hidden="1" customHeight="1" spans="1:29">
      <c r="A140" s="254">
        <v>135</v>
      </c>
      <c r="B140" s="272" t="s">
        <v>2990</v>
      </c>
      <c r="C140" s="287" t="s">
        <v>82</v>
      </c>
      <c r="D140" s="287" t="s">
        <v>156</v>
      </c>
      <c r="E140" s="287" t="s">
        <v>157</v>
      </c>
      <c r="F140" s="266" t="s">
        <v>600</v>
      </c>
      <c r="G140" s="259" t="s">
        <v>95</v>
      </c>
      <c r="H140" s="266" t="s">
        <v>609</v>
      </c>
      <c r="I140" s="290" t="s">
        <v>88</v>
      </c>
      <c r="J140" s="272" t="s">
        <v>602</v>
      </c>
      <c r="K140" s="273">
        <v>5</v>
      </c>
      <c r="L140" s="273">
        <v>5</v>
      </c>
      <c r="M140" s="273">
        <v>5</v>
      </c>
      <c r="N140" s="291">
        <v>0</v>
      </c>
      <c r="O140" s="291">
        <v>0</v>
      </c>
      <c r="P140" s="291">
        <v>0</v>
      </c>
      <c r="Q140" s="278">
        <v>1</v>
      </c>
      <c r="R140" s="274">
        <v>40</v>
      </c>
      <c r="S140" s="274">
        <v>256</v>
      </c>
      <c r="T140" s="278">
        <v>1</v>
      </c>
      <c r="U140" s="274">
        <v>8</v>
      </c>
      <c r="V140" s="274">
        <v>35</v>
      </c>
      <c r="W140" s="302" t="s">
        <v>610</v>
      </c>
      <c r="X140" s="302" t="s">
        <v>559</v>
      </c>
      <c r="Y140" s="259">
        <v>2022.4</v>
      </c>
      <c r="Z140" s="283" t="s">
        <v>92</v>
      </c>
      <c r="AA140" s="259" t="s">
        <v>554</v>
      </c>
      <c r="AB140" s="259" t="s">
        <v>95</v>
      </c>
      <c r="AC140" s="259"/>
    </row>
    <row r="141" s="223" customFormat="1" ht="41" hidden="1" customHeight="1" spans="1:29">
      <c r="A141" s="254">
        <v>136</v>
      </c>
      <c r="B141" s="287" t="s">
        <v>611</v>
      </c>
      <c r="C141" s="287" t="s">
        <v>483</v>
      </c>
      <c r="D141" s="287" t="s">
        <v>484</v>
      </c>
      <c r="E141" s="287" t="s">
        <v>485</v>
      </c>
      <c r="F141" s="285" t="s">
        <v>85</v>
      </c>
      <c r="G141" s="259" t="s">
        <v>147</v>
      </c>
      <c r="H141" s="266" t="s">
        <v>536</v>
      </c>
      <c r="I141" s="290" t="s">
        <v>88</v>
      </c>
      <c r="J141" s="280" t="s">
        <v>612</v>
      </c>
      <c r="K141" s="291">
        <v>12</v>
      </c>
      <c r="L141" s="291">
        <v>12</v>
      </c>
      <c r="M141" s="291">
        <v>12</v>
      </c>
      <c r="N141" s="291">
        <v>0</v>
      </c>
      <c r="O141" s="291">
        <v>0</v>
      </c>
      <c r="P141" s="291">
        <v>0</v>
      </c>
      <c r="Q141" s="278">
        <v>1</v>
      </c>
      <c r="R141" s="274">
        <v>20</v>
      </c>
      <c r="S141" s="274">
        <v>100</v>
      </c>
      <c r="T141" s="278">
        <v>1</v>
      </c>
      <c r="U141" s="274">
        <v>5</v>
      </c>
      <c r="V141" s="274">
        <v>26</v>
      </c>
      <c r="W141" s="302" t="s">
        <v>613</v>
      </c>
      <c r="X141" s="302" t="s">
        <v>559</v>
      </c>
      <c r="Y141" s="259">
        <v>2022.4</v>
      </c>
      <c r="Z141" s="283" t="s">
        <v>92</v>
      </c>
      <c r="AA141" s="259" t="s">
        <v>554</v>
      </c>
      <c r="AB141" s="266" t="s">
        <v>147</v>
      </c>
      <c r="AC141" s="259"/>
    </row>
    <row r="142" s="223" customFormat="1" ht="41" hidden="1" customHeight="1" spans="1:29">
      <c r="A142" s="254">
        <v>137</v>
      </c>
      <c r="B142" s="272" t="s">
        <v>614</v>
      </c>
      <c r="C142" s="287" t="s">
        <v>82</v>
      </c>
      <c r="D142" s="287" t="s">
        <v>156</v>
      </c>
      <c r="E142" s="287" t="s">
        <v>157</v>
      </c>
      <c r="F142" s="285" t="s">
        <v>85</v>
      </c>
      <c r="G142" s="259" t="s">
        <v>151</v>
      </c>
      <c r="H142" s="259" t="s">
        <v>404</v>
      </c>
      <c r="I142" s="290" t="s">
        <v>88</v>
      </c>
      <c r="J142" s="280" t="s">
        <v>615</v>
      </c>
      <c r="K142" s="273">
        <v>5</v>
      </c>
      <c r="L142" s="273">
        <v>5</v>
      </c>
      <c r="M142" s="273">
        <v>5</v>
      </c>
      <c r="N142" s="291">
        <v>0</v>
      </c>
      <c r="O142" s="291">
        <v>0</v>
      </c>
      <c r="P142" s="291">
        <v>0</v>
      </c>
      <c r="Q142" s="278">
        <v>1</v>
      </c>
      <c r="R142" s="274">
        <v>25</v>
      </c>
      <c r="S142" s="274">
        <v>125</v>
      </c>
      <c r="T142" s="278">
        <v>1</v>
      </c>
      <c r="U142" s="274">
        <v>6</v>
      </c>
      <c r="V142" s="274">
        <v>30</v>
      </c>
      <c r="W142" s="302" t="s">
        <v>616</v>
      </c>
      <c r="X142" s="302" t="s">
        <v>559</v>
      </c>
      <c r="Y142" s="259">
        <v>2022.4</v>
      </c>
      <c r="Z142" s="283" t="s">
        <v>92</v>
      </c>
      <c r="AA142" s="259" t="s">
        <v>554</v>
      </c>
      <c r="AB142" s="259" t="s">
        <v>151</v>
      </c>
      <c r="AC142" s="259"/>
    </row>
    <row r="143" s="223" customFormat="1" ht="41" hidden="1" customHeight="1" spans="1:29">
      <c r="A143" s="254">
        <v>138</v>
      </c>
      <c r="B143" s="272" t="s">
        <v>2991</v>
      </c>
      <c r="C143" s="287" t="s">
        <v>483</v>
      </c>
      <c r="D143" s="287" t="s">
        <v>484</v>
      </c>
      <c r="E143" s="287" t="s">
        <v>485</v>
      </c>
      <c r="F143" s="285" t="s">
        <v>85</v>
      </c>
      <c r="G143" s="259" t="s">
        <v>151</v>
      </c>
      <c r="H143" s="259" t="s">
        <v>618</v>
      </c>
      <c r="I143" s="290" t="s">
        <v>88</v>
      </c>
      <c r="J143" s="272" t="s">
        <v>2992</v>
      </c>
      <c r="K143" s="273">
        <v>5</v>
      </c>
      <c r="L143" s="273">
        <v>5</v>
      </c>
      <c r="M143" s="273">
        <v>5</v>
      </c>
      <c r="N143" s="291">
        <v>0</v>
      </c>
      <c r="O143" s="291">
        <v>0</v>
      </c>
      <c r="P143" s="291">
        <v>0</v>
      </c>
      <c r="Q143" s="278">
        <v>1</v>
      </c>
      <c r="R143" s="274">
        <v>35</v>
      </c>
      <c r="S143" s="274">
        <v>200</v>
      </c>
      <c r="T143" s="278">
        <v>1</v>
      </c>
      <c r="U143" s="274">
        <v>7</v>
      </c>
      <c r="V143" s="274">
        <v>30</v>
      </c>
      <c r="W143" s="302" t="s">
        <v>620</v>
      </c>
      <c r="X143" s="302" t="s">
        <v>559</v>
      </c>
      <c r="Y143" s="259">
        <v>2022.4</v>
      </c>
      <c r="Z143" s="283" t="s">
        <v>92</v>
      </c>
      <c r="AA143" s="259" t="s">
        <v>554</v>
      </c>
      <c r="AB143" s="259" t="s">
        <v>151</v>
      </c>
      <c r="AC143" s="259"/>
    </row>
    <row r="144" s="223" customFormat="1" ht="41" hidden="1" customHeight="1" spans="1:29">
      <c r="A144" s="254">
        <v>139</v>
      </c>
      <c r="B144" s="272" t="s">
        <v>621</v>
      </c>
      <c r="C144" s="287" t="s">
        <v>483</v>
      </c>
      <c r="D144" s="287" t="s">
        <v>484</v>
      </c>
      <c r="E144" s="287" t="s">
        <v>485</v>
      </c>
      <c r="F144" s="285" t="s">
        <v>85</v>
      </c>
      <c r="G144" s="259" t="s">
        <v>100</v>
      </c>
      <c r="H144" s="259" t="s">
        <v>622</v>
      </c>
      <c r="I144" s="290" t="s">
        <v>88</v>
      </c>
      <c r="J144" s="272" t="s">
        <v>623</v>
      </c>
      <c r="K144" s="273">
        <v>8</v>
      </c>
      <c r="L144" s="273">
        <v>8</v>
      </c>
      <c r="M144" s="273">
        <v>8</v>
      </c>
      <c r="N144" s="291">
        <v>0</v>
      </c>
      <c r="O144" s="291">
        <v>0</v>
      </c>
      <c r="P144" s="291">
        <v>0</v>
      </c>
      <c r="Q144" s="278">
        <v>1</v>
      </c>
      <c r="R144" s="274">
        <v>125</v>
      </c>
      <c r="S144" s="274">
        <v>500</v>
      </c>
      <c r="T144" s="278">
        <v>1</v>
      </c>
      <c r="U144" s="274">
        <v>30</v>
      </c>
      <c r="V144" s="274">
        <v>120</v>
      </c>
      <c r="W144" s="302" t="s">
        <v>624</v>
      </c>
      <c r="X144" s="302" t="s">
        <v>559</v>
      </c>
      <c r="Y144" s="259">
        <v>2022.4</v>
      </c>
      <c r="Z144" s="283" t="s">
        <v>92</v>
      </c>
      <c r="AA144" s="259" t="s">
        <v>554</v>
      </c>
      <c r="AB144" s="259" t="s">
        <v>100</v>
      </c>
      <c r="AC144" s="259"/>
    </row>
    <row r="145" s="223" customFormat="1" ht="41" hidden="1" customHeight="1" spans="1:29">
      <c r="A145" s="254">
        <v>140</v>
      </c>
      <c r="B145" s="272" t="s">
        <v>625</v>
      </c>
      <c r="C145" s="287" t="s">
        <v>82</v>
      </c>
      <c r="D145" s="287" t="s">
        <v>156</v>
      </c>
      <c r="E145" s="287" t="s">
        <v>157</v>
      </c>
      <c r="F145" s="285" t="s">
        <v>85</v>
      </c>
      <c r="G145" s="259" t="s">
        <v>125</v>
      </c>
      <c r="H145" s="259" t="s">
        <v>626</v>
      </c>
      <c r="I145" s="290" t="s">
        <v>88</v>
      </c>
      <c r="J145" s="272" t="s">
        <v>627</v>
      </c>
      <c r="K145" s="273">
        <v>10</v>
      </c>
      <c r="L145" s="273">
        <v>10</v>
      </c>
      <c r="M145" s="273">
        <v>10</v>
      </c>
      <c r="N145" s="291">
        <v>0</v>
      </c>
      <c r="O145" s="291">
        <v>0</v>
      </c>
      <c r="P145" s="291">
        <v>0</v>
      </c>
      <c r="Q145" s="278">
        <v>1</v>
      </c>
      <c r="R145" s="274">
        <v>95</v>
      </c>
      <c r="S145" s="274">
        <v>380</v>
      </c>
      <c r="T145" s="278">
        <v>1</v>
      </c>
      <c r="U145" s="274">
        <v>21</v>
      </c>
      <c r="V145" s="274">
        <v>90</v>
      </c>
      <c r="W145" s="272" t="s">
        <v>628</v>
      </c>
      <c r="X145" s="302" t="s">
        <v>559</v>
      </c>
      <c r="Y145" s="259">
        <v>2022.4</v>
      </c>
      <c r="Z145" s="283" t="s">
        <v>92</v>
      </c>
      <c r="AA145" s="259" t="s">
        <v>554</v>
      </c>
      <c r="AB145" s="259" t="s">
        <v>125</v>
      </c>
      <c r="AC145" s="259"/>
    </row>
    <row r="146" s="223" customFormat="1" ht="41" hidden="1" customHeight="1" spans="1:29">
      <c r="A146" s="254">
        <v>141</v>
      </c>
      <c r="B146" s="272" t="s">
        <v>629</v>
      </c>
      <c r="C146" s="287" t="s">
        <v>483</v>
      </c>
      <c r="D146" s="287" t="s">
        <v>484</v>
      </c>
      <c r="E146" s="287" t="s">
        <v>485</v>
      </c>
      <c r="F146" s="285" t="s">
        <v>85</v>
      </c>
      <c r="G146" s="259" t="s">
        <v>125</v>
      </c>
      <c r="H146" s="259" t="s">
        <v>630</v>
      </c>
      <c r="I146" s="290" t="s">
        <v>88</v>
      </c>
      <c r="J146" s="272" t="s">
        <v>623</v>
      </c>
      <c r="K146" s="273">
        <v>10</v>
      </c>
      <c r="L146" s="273">
        <v>10</v>
      </c>
      <c r="M146" s="273">
        <v>10</v>
      </c>
      <c r="N146" s="291">
        <v>0</v>
      </c>
      <c r="O146" s="291">
        <v>0</v>
      </c>
      <c r="P146" s="291">
        <v>0</v>
      </c>
      <c r="Q146" s="278">
        <v>1</v>
      </c>
      <c r="R146" s="274">
        <v>65</v>
      </c>
      <c r="S146" s="274">
        <v>280</v>
      </c>
      <c r="T146" s="278">
        <v>1</v>
      </c>
      <c r="U146" s="274">
        <v>16</v>
      </c>
      <c r="V146" s="274">
        <v>24</v>
      </c>
      <c r="W146" s="272" t="s">
        <v>631</v>
      </c>
      <c r="X146" s="302" t="s">
        <v>559</v>
      </c>
      <c r="Y146" s="259">
        <v>2022.4</v>
      </c>
      <c r="Z146" s="283" t="s">
        <v>92</v>
      </c>
      <c r="AA146" s="259" t="s">
        <v>554</v>
      </c>
      <c r="AB146" s="259" t="s">
        <v>125</v>
      </c>
      <c r="AC146" s="259"/>
    </row>
    <row r="147" s="224" customFormat="1" ht="41" hidden="1" customHeight="1" spans="1:29">
      <c r="A147" s="254">
        <v>142</v>
      </c>
      <c r="B147" s="272" t="s">
        <v>632</v>
      </c>
      <c r="C147" s="287" t="s">
        <v>82</v>
      </c>
      <c r="D147" s="287" t="s">
        <v>156</v>
      </c>
      <c r="E147" s="287" t="s">
        <v>157</v>
      </c>
      <c r="F147" s="285" t="s">
        <v>85</v>
      </c>
      <c r="G147" s="258" t="s">
        <v>140</v>
      </c>
      <c r="H147" s="259" t="s">
        <v>633</v>
      </c>
      <c r="I147" s="290" t="s">
        <v>88</v>
      </c>
      <c r="J147" s="272" t="s">
        <v>634</v>
      </c>
      <c r="K147" s="273">
        <v>8</v>
      </c>
      <c r="L147" s="273">
        <v>8</v>
      </c>
      <c r="M147" s="273">
        <v>8</v>
      </c>
      <c r="N147" s="291">
        <v>0</v>
      </c>
      <c r="O147" s="291">
        <v>0</v>
      </c>
      <c r="P147" s="291">
        <v>0</v>
      </c>
      <c r="Q147" s="278">
        <v>1</v>
      </c>
      <c r="R147" s="274">
        <v>50</v>
      </c>
      <c r="S147" s="274">
        <v>390</v>
      </c>
      <c r="T147" s="278">
        <v>1</v>
      </c>
      <c r="U147" s="274">
        <v>6</v>
      </c>
      <c r="V147" s="274">
        <v>30</v>
      </c>
      <c r="W147" s="302" t="s">
        <v>635</v>
      </c>
      <c r="X147" s="272" t="s">
        <v>636</v>
      </c>
      <c r="Y147" s="259">
        <v>2022.4</v>
      </c>
      <c r="Z147" s="283" t="s">
        <v>92</v>
      </c>
      <c r="AA147" s="259" t="s">
        <v>554</v>
      </c>
      <c r="AB147" s="258" t="s">
        <v>140</v>
      </c>
      <c r="AC147" s="258"/>
    </row>
    <row r="148" s="225" customFormat="1" ht="41" hidden="1" customHeight="1" spans="1:29">
      <c r="A148" s="254">
        <v>143</v>
      </c>
      <c r="B148" s="287" t="s">
        <v>637</v>
      </c>
      <c r="C148" s="287" t="s">
        <v>82</v>
      </c>
      <c r="D148" s="287" t="s">
        <v>156</v>
      </c>
      <c r="E148" s="287" t="s">
        <v>157</v>
      </c>
      <c r="F148" s="290" t="s">
        <v>85</v>
      </c>
      <c r="G148" s="290" t="s">
        <v>116</v>
      </c>
      <c r="H148" s="290" t="s">
        <v>497</v>
      </c>
      <c r="I148" s="290" t="s">
        <v>88</v>
      </c>
      <c r="J148" s="280" t="s">
        <v>638</v>
      </c>
      <c r="K148" s="291">
        <v>6</v>
      </c>
      <c r="L148" s="291">
        <v>6</v>
      </c>
      <c r="M148" s="291">
        <v>6</v>
      </c>
      <c r="N148" s="291">
        <v>0</v>
      </c>
      <c r="O148" s="291">
        <v>0</v>
      </c>
      <c r="P148" s="291">
        <v>0</v>
      </c>
      <c r="Q148" s="278">
        <v>1</v>
      </c>
      <c r="R148" s="301">
        <v>75</v>
      </c>
      <c r="S148" s="278">
        <v>300</v>
      </c>
      <c r="T148" s="278">
        <v>1</v>
      </c>
      <c r="U148" s="278">
        <v>30</v>
      </c>
      <c r="V148" s="278">
        <v>120</v>
      </c>
      <c r="W148" s="258" t="s">
        <v>639</v>
      </c>
      <c r="X148" s="302" t="s">
        <v>640</v>
      </c>
      <c r="Y148" s="259">
        <v>2022.4</v>
      </c>
      <c r="Z148" s="283" t="s">
        <v>92</v>
      </c>
      <c r="AA148" s="259" t="s">
        <v>554</v>
      </c>
      <c r="AB148" s="290" t="s">
        <v>116</v>
      </c>
      <c r="AC148" s="259"/>
    </row>
    <row r="149" s="62" customFormat="1" ht="34" hidden="1" customHeight="1" spans="1:29">
      <c r="A149" s="254">
        <v>144</v>
      </c>
      <c r="B149" s="272" t="s">
        <v>641</v>
      </c>
      <c r="C149" s="256" t="s">
        <v>82</v>
      </c>
      <c r="D149" s="265" t="s">
        <v>83</v>
      </c>
      <c r="E149" s="265" t="s">
        <v>289</v>
      </c>
      <c r="F149" s="285" t="s">
        <v>85</v>
      </c>
      <c r="G149" s="259" t="s">
        <v>86</v>
      </c>
      <c r="H149" s="266" t="s">
        <v>642</v>
      </c>
      <c r="I149" s="290" t="s">
        <v>88</v>
      </c>
      <c r="J149" s="280" t="s">
        <v>643</v>
      </c>
      <c r="K149" s="291">
        <v>15</v>
      </c>
      <c r="L149" s="291">
        <v>15</v>
      </c>
      <c r="M149" s="291">
        <v>15</v>
      </c>
      <c r="N149" s="291">
        <v>0</v>
      </c>
      <c r="O149" s="291">
        <v>0</v>
      </c>
      <c r="P149" s="291">
        <v>0</v>
      </c>
      <c r="Q149" s="274">
        <v>1</v>
      </c>
      <c r="R149" s="274">
        <v>288</v>
      </c>
      <c r="S149" s="274">
        <v>1120</v>
      </c>
      <c r="T149" s="274">
        <v>1</v>
      </c>
      <c r="U149" s="274">
        <v>52</v>
      </c>
      <c r="V149" s="274">
        <v>199</v>
      </c>
      <c r="W149" s="302" t="s">
        <v>644</v>
      </c>
      <c r="X149" s="287" t="s">
        <v>645</v>
      </c>
      <c r="Y149" s="259">
        <v>2022.4</v>
      </c>
      <c r="Z149" s="283" t="s">
        <v>92</v>
      </c>
      <c r="AA149" s="259" t="s">
        <v>646</v>
      </c>
      <c r="AB149" s="254" t="s">
        <v>647</v>
      </c>
      <c r="AC149" s="304"/>
    </row>
    <row r="150" s="62" customFormat="1" ht="33" hidden="1" customHeight="1" spans="1:29">
      <c r="A150" s="254">
        <v>145</v>
      </c>
      <c r="B150" s="272" t="s">
        <v>648</v>
      </c>
      <c r="C150" s="287" t="s">
        <v>483</v>
      </c>
      <c r="D150" s="287" t="s">
        <v>484</v>
      </c>
      <c r="E150" s="287" t="s">
        <v>485</v>
      </c>
      <c r="F150" s="254" t="s">
        <v>85</v>
      </c>
      <c r="G150" s="259" t="s">
        <v>86</v>
      </c>
      <c r="H150" s="259" t="s">
        <v>649</v>
      </c>
      <c r="I150" s="290" t="s">
        <v>88</v>
      </c>
      <c r="J150" s="272" t="s">
        <v>650</v>
      </c>
      <c r="K150" s="273">
        <v>25</v>
      </c>
      <c r="L150" s="273">
        <v>25</v>
      </c>
      <c r="M150" s="273">
        <v>25</v>
      </c>
      <c r="N150" s="273">
        <v>0</v>
      </c>
      <c r="O150" s="273">
        <v>0</v>
      </c>
      <c r="P150" s="273">
        <v>0</v>
      </c>
      <c r="Q150" s="274">
        <v>1</v>
      </c>
      <c r="R150" s="274">
        <v>234</v>
      </c>
      <c r="S150" s="274">
        <v>865</v>
      </c>
      <c r="T150" s="274">
        <v>0</v>
      </c>
      <c r="U150" s="274">
        <v>54</v>
      </c>
      <c r="V150" s="274">
        <v>214</v>
      </c>
      <c r="W150" s="302" t="s">
        <v>651</v>
      </c>
      <c r="X150" s="287" t="s">
        <v>652</v>
      </c>
      <c r="Y150" s="259">
        <v>2022.4</v>
      </c>
      <c r="Z150" s="283" t="s">
        <v>92</v>
      </c>
      <c r="AA150" s="259" t="s">
        <v>646</v>
      </c>
      <c r="AB150" s="254" t="s">
        <v>649</v>
      </c>
      <c r="AC150" s="304"/>
    </row>
    <row r="151" s="62" customFormat="1" ht="35" hidden="1" customHeight="1" spans="1:29">
      <c r="A151" s="254">
        <v>146</v>
      </c>
      <c r="B151" s="272" t="s">
        <v>653</v>
      </c>
      <c r="C151" s="256" t="s">
        <v>82</v>
      </c>
      <c r="D151" s="265" t="s">
        <v>83</v>
      </c>
      <c r="E151" s="265" t="s">
        <v>289</v>
      </c>
      <c r="F151" s="254" t="s">
        <v>85</v>
      </c>
      <c r="G151" s="259" t="s">
        <v>86</v>
      </c>
      <c r="H151" s="254" t="s">
        <v>654</v>
      </c>
      <c r="I151" s="290" t="s">
        <v>88</v>
      </c>
      <c r="J151" s="255" t="s">
        <v>655</v>
      </c>
      <c r="K151" s="273">
        <v>15</v>
      </c>
      <c r="L151" s="273">
        <v>15</v>
      </c>
      <c r="M151" s="273">
        <v>15</v>
      </c>
      <c r="N151" s="273">
        <v>0</v>
      </c>
      <c r="O151" s="273">
        <v>0</v>
      </c>
      <c r="P151" s="273">
        <v>0</v>
      </c>
      <c r="Q151" s="274">
        <v>1</v>
      </c>
      <c r="R151" s="274">
        <v>412</v>
      </c>
      <c r="S151" s="274">
        <v>1721</v>
      </c>
      <c r="T151" s="274">
        <v>0</v>
      </c>
      <c r="U151" s="274">
        <v>52</v>
      </c>
      <c r="V151" s="274">
        <v>217</v>
      </c>
      <c r="W151" s="302" t="s">
        <v>656</v>
      </c>
      <c r="X151" s="287" t="s">
        <v>657</v>
      </c>
      <c r="Y151" s="259">
        <v>2022.4</v>
      </c>
      <c r="Z151" s="283" t="s">
        <v>92</v>
      </c>
      <c r="AA151" s="259" t="s">
        <v>646</v>
      </c>
      <c r="AB151" s="254" t="s">
        <v>654</v>
      </c>
      <c r="AC151" s="304"/>
    </row>
    <row r="152" s="62" customFormat="1" ht="38" hidden="1" customHeight="1" spans="1:29">
      <c r="A152" s="254">
        <v>147</v>
      </c>
      <c r="B152" s="272" t="s">
        <v>658</v>
      </c>
      <c r="C152" s="256" t="s">
        <v>82</v>
      </c>
      <c r="D152" s="265" t="s">
        <v>83</v>
      </c>
      <c r="E152" s="265" t="s">
        <v>289</v>
      </c>
      <c r="F152" s="254" t="s">
        <v>85</v>
      </c>
      <c r="G152" s="259" t="s">
        <v>86</v>
      </c>
      <c r="H152" s="254" t="s">
        <v>659</v>
      </c>
      <c r="I152" s="290" t="s">
        <v>88</v>
      </c>
      <c r="J152" s="255" t="s">
        <v>655</v>
      </c>
      <c r="K152" s="273">
        <v>15</v>
      </c>
      <c r="L152" s="273">
        <v>15</v>
      </c>
      <c r="M152" s="273">
        <v>15</v>
      </c>
      <c r="N152" s="273">
        <v>0</v>
      </c>
      <c r="O152" s="273">
        <v>0</v>
      </c>
      <c r="P152" s="273">
        <v>0</v>
      </c>
      <c r="Q152" s="274">
        <v>1</v>
      </c>
      <c r="R152" s="274">
        <v>321</v>
      </c>
      <c r="S152" s="274">
        <v>1258</v>
      </c>
      <c r="T152" s="274">
        <v>0</v>
      </c>
      <c r="U152" s="274">
        <v>41</v>
      </c>
      <c r="V152" s="274">
        <v>170</v>
      </c>
      <c r="W152" s="302" t="s">
        <v>656</v>
      </c>
      <c r="X152" s="287" t="s">
        <v>660</v>
      </c>
      <c r="Y152" s="259">
        <v>2022.4</v>
      </c>
      <c r="Z152" s="283" t="s">
        <v>92</v>
      </c>
      <c r="AA152" s="259" t="s">
        <v>646</v>
      </c>
      <c r="AB152" s="254" t="s">
        <v>659</v>
      </c>
      <c r="AC152" s="304"/>
    </row>
    <row r="153" s="62" customFormat="1" ht="51" hidden="1" customHeight="1" spans="1:29">
      <c r="A153" s="254">
        <v>148</v>
      </c>
      <c r="B153" s="255" t="s">
        <v>661</v>
      </c>
      <c r="C153" s="256" t="s">
        <v>82</v>
      </c>
      <c r="D153" s="265" t="s">
        <v>83</v>
      </c>
      <c r="E153" s="265" t="s">
        <v>289</v>
      </c>
      <c r="F153" s="256" t="s">
        <v>85</v>
      </c>
      <c r="G153" s="259" t="s">
        <v>100</v>
      </c>
      <c r="H153" s="254" t="s">
        <v>622</v>
      </c>
      <c r="I153" s="290" t="s">
        <v>88</v>
      </c>
      <c r="J153" s="255" t="s">
        <v>662</v>
      </c>
      <c r="K153" s="273">
        <v>80</v>
      </c>
      <c r="L153" s="273">
        <v>80</v>
      </c>
      <c r="M153" s="273">
        <v>80</v>
      </c>
      <c r="N153" s="273">
        <v>0</v>
      </c>
      <c r="O153" s="273">
        <v>0</v>
      </c>
      <c r="P153" s="273">
        <v>0</v>
      </c>
      <c r="Q153" s="274">
        <v>1</v>
      </c>
      <c r="R153" s="275">
        <v>220</v>
      </c>
      <c r="S153" s="275">
        <v>682</v>
      </c>
      <c r="T153" s="275">
        <v>1</v>
      </c>
      <c r="U153" s="274">
        <v>60</v>
      </c>
      <c r="V153" s="274">
        <v>300</v>
      </c>
      <c r="W153" s="255" t="s">
        <v>418</v>
      </c>
      <c r="X153" s="272" t="s">
        <v>663</v>
      </c>
      <c r="Y153" s="259">
        <v>2022.4</v>
      </c>
      <c r="Z153" s="283" t="s">
        <v>92</v>
      </c>
      <c r="AA153" s="259" t="s">
        <v>646</v>
      </c>
      <c r="AB153" s="256" t="s">
        <v>622</v>
      </c>
      <c r="AC153" s="304"/>
    </row>
    <row r="154" s="62" customFormat="1" ht="37" hidden="1" customHeight="1" spans="1:29">
      <c r="A154" s="254">
        <v>149</v>
      </c>
      <c r="B154" s="287" t="s">
        <v>664</v>
      </c>
      <c r="C154" s="287" t="s">
        <v>483</v>
      </c>
      <c r="D154" s="287" t="s">
        <v>484</v>
      </c>
      <c r="E154" s="287" t="s">
        <v>485</v>
      </c>
      <c r="F154" s="285" t="s">
        <v>85</v>
      </c>
      <c r="G154" s="287" t="s">
        <v>104</v>
      </c>
      <c r="H154" s="285" t="s">
        <v>665</v>
      </c>
      <c r="I154" s="285" t="s">
        <v>88</v>
      </c>
      <c r="J154" s="287" t="s">
        <v>666</v>
      </c>
      <c r="K154" s="291">
        <v>30</v>
      </c>
      <c r="L154" s="291">
        <v>30</v>
      </c>
      <c r="M154" s="291">
        <v>30</v>
      </c>
      <c r="N154" s="291">
        <v>0</v>
      </c>
      <c r="O154" s="291">
        <v>0</v>
      </c>
      <c r="P154" s="291">
        <v>0</v>
      </c>
      <c r="Q154" s="310">
        <v>1</v>
      </c>
      <c r="R154" s="310">
        <v>150</v>
      </c>
      <c r="S154" s="310">
        <v>600</v>
      </c>
      <c r="T154" s="310">
        <v>1</v>
      </c>
      <c r="U154" s="310">
        <v>5</v>
      </c>
      <c r="V154" s="310">
        <v>15</v>
      </c>
      <c r="W154" s="287" t="s">
        <v>667</v>
      </c>
      <c r="X154" s="276" t="s">
        <v>668</v>
      </c>
      <c r="Y154" s="259">
        <v>2022.4</v>
      </c>
      <c r="Z154" s="283" t="s">
        <v>92</v>
      </c>
      <c r="AA154" s="259" t="s">
        <v>646</v>
      </c>
      <c r="AB154" s="256" t="s">
        <v>665</v>
      </c>
      <c r="AC154" s="304"/>
    </row>
    <row r="155" s="62" customFormat="1" ht="32" hidden="1" customHeight="1" spans="1:29">
      <c r="A155" s="254">
        <v>150</v>
      </c>
      <c r="B155" s="255" t="s">
        <v>669</v>
      </c>
      <c r="C155" s="287" t="s">
        <v>483</v>
      </c>
      <c r="D155" s="305" t="s">
        <v>670</v>
      </c>
      <c r="E155" s="287" t="s">
        <v>671</v>
      </c>
      <c r="F155" s="256" t="s">
        <v>85</v>
      </c>
      <c r="G155" s="259" t="s">
        <v>147</v>
      </c>
      <c r="H155" s="254" t="s">
        <v>672</v>
      </c>
      <c r="I155" s="290" t="s">
        <v>88</v>
      </c>
      <c r="J155" s="255" t="s">
        <v>673</v>
      </c>
      <c r="K155" s="273">
        <v>20</v>
      </c>
      <c r="L155" s="273">
        <v>20</v>
      </c>
      <c r="M155" s="273">
        <v>20</v>
      </c>
      <c r="N155" s="273">
        <v>0</v>
      </c>
      <c r="O155" s="273">
        <v>0</v>
      </c>
      <c r="P155" s="273">
        <v>0</v>
      </c>
      <c r="Q155" s="274">
        <v>1</v>
      </c>
      <c r="R155" s="274">
        <v>468</v>
      </c>
      <c r="S155" s="274">
        <v>2016</v>
      </c>
      <c r="T155" s="274">
        <v>1</v>
      </c>
      <c r="U155" s="274">
        <v>103</v>
      </c>
      <c r="V155" s="301">
        <v>367</v>
      </c>
      <c r="W155" s="287" t="s">
        <v>674</v>
      </c>
      <c r="X155" s="255" t="s">
        <v>675</v>
      </c>
      <c r="Y155" s="259">
        <v>2022.4</v>
      </c>
      <c r="Z155" s="283" t="s">
        <v>92</v>
      </c>
      <c r="AA155" s="259" t="s">
        <v>646</v>
      </c>
      <c r="AB155" s="256" t="s">
        <v>672</v>
      </c>
      <c r="AC155" s="304"/>
    </row>
    <row r="156" s="226" customFormat="1" ht="60" hidden="1" customHeight="1" spans="1:29">
      <c r="A156" s="254">
        <v>151</v>
      </c>
      <c r="B156" s="276" t="s">
        <v>676</v>
      </c>
      <c r="C156" s="287" t="s">
        <v>483</v>
      </c>
      <c r="D156" s="305" t="s">
        <v>670</v>
      </c>
      <c r="E156" s="287" t="s">
        <v>671</v>
      </c>
      <c r="F156" s="266" t="s">
        <v>85</v>
      </c>
      <c r="G156" s="259" t="s">
        <v>144</v>
      </c>
      <c r="H156" s="266" t="s">
        <v>677</v>
      </c>
      <c r="I156" s="266" t="s">
        <v>88</v>
      </c>
      <c r="J156" s="306" t="s">
        <v>2993</v>
      </c>
      <c r="K156" s="273">
        <v>30</v>
      </c>
      <c r="L156" s="273">
        <v>30</v>
      </c>
      <c r="M156" s="273">
        <v>0</v>
      </c>
      <c r="N156" s="273">
        <v>30</v>
      </c>
      <c r="O156" s="273">
        <v>0</v>
      </c>
      <c r="P156" s="273">
        <v>0</v>
      </c>
      <c r="Q156" s="275">
        <v>1</v>
      </c>
      <c r="R156" s="275">
        <v>259</v>
      </c>
      <c r="S156" s="275">
        <v>825</v>
      </c>
      <c r="T156" s="275">
        <v>1</v>
      </c>
      <c r="U156" s="275">
        <v>56</v>
      </c>
      <c r="V156" s="275">
        <v>182</v>
      </c>
      <c r="W156" s="287" t="s">
        <v>679</v>
      </c>
      <c r="X156" s="287" t="s">
        <v>680</v>
      </c>
      <c r="Y156" s="259">
        <v>2022.4</v>
      </c>
      <c r="Z156" s="283" t="s">
        <v>92</v>
      </c>
      <c r="AA156" s="266" t="s">
        <v>144</v>
      </c>
      <c r="AB156" s="266" t="s">
        <v>677</v>
      </c>
      <c r="AC156" s="313"/>
    </row>
    <row r="157" s="226" customFormat="1" ht="33" hidden="1" customHeight="1" spans="1:29">
      <c r="A157" s="254">
        <v>152</v>
      </c>
      <c r="B157" s="276" t="s">
        <v>2994</v>
      </c>
      <c r="C157" s="287" t="s">
        <v>483</v>
      </c>
      <c r="D157" s="287" t="s">
        <v>484</v>
      </c>
      <c r="E157" s="287" t="s">
        <v>485</v>
      </c>
      <c r="F157" s="266" t="s">
        <v>387</v>
      </c>
      <c r="G157" s="276" t="s">
        <v>112</v>
      </c>
      <c r="H157" s="266" t="s">
        <v>682</v>
      </c>
      <c r="I157" s="266" t="s">
        <v>88</v>
      </c>
      <c r="J157" s="287" t="s">
        <v>2995</v>
      </c>
      <c r="K157" s="273">
        <v>30</v>
      </c>
      <c r="L157" s="273">
        <v>30</v>
      </c>
      <c r="M157" s="273">
        <v>30</v>
      </c>
      <c r="N157" s="273">
        <v>0</v>
      </c>
      <c r="O157" s="273">
        <v>0</v>
      </c>
      <c r="P157" s="273">
        <v>0</v>
      </c>
      <c r="Q157" s="311" t="s">
        <v>684</v>
      </c>
      <c r="R157" s="275" t="s">
        <v>685</v>
      </c>
      <c r="S157" s="275">
        <v>3564</v>
      </c>
      <c r="T157" s="275">
        <v>1</v>
      </c>
      <c r="U157" s="275">
        <v>195</v>
      </c>
      <c r="V157" s="275">
        <v>664</v>
      </c>
      <c r="W157" s="276" t="s">
        <v>686</v>
      </c>
      <c r="X157" s="276" t="s">
        <v>687</v>
      </c>
      <c r="Y157" s="259">
        <v>2022.4</v>
      </c>
      <c r="Z157" s="283" t="s">
        <v>92</v>
      </c>
      <c r="AA157" s="266" t="s">
        <v>112</v>
      </c>
      <c r="AB157" s="266" t="s">
        <v>682</v>
      </c>
      <c r="AC157" s="266"/>
    </row>
    <row r="158" s="226" customFormat="1" ht="57" hidden="1" customHeight="1" spans="1:29">
      <c r="A158" s="254">
        <v>153</v>
      </c>
      <c r="B158" s="306" t="s">
        <v>2996</v>
      </c>
      <c r="C158" s="287" t="s">
        <v>483</v>
      </c>
      <c r="D158" s="305" t="s">
        <v>670</v>
      </c>
      <c r="E158" s="287" t="s">
        <v>671</v>
      </c>
      <c r="F158" s="266" t="s">
        <v>85</v>
      </c>
      <c r="G158" s="259" t="s">
        <v>95</v>
      </c>
      <c r="H158" s="266" t="s">
        <v>284</v>
      </c>
      <c r="I158" s="266" t="s">
        <v>88</v>
      </c>
      <c r="J158" s="276" t="s">
        <v>689</v>
      </c>
      <c r="K158" s="273">
        <v>30</v>
      </c>
      <c r="L158" s="273">
        <v>30</v>
      </c>
      <c r="M158" s="273">
        <v>30</v>
      </c>
      <c r="N158" s="273">
        <v>0</v>
      </c>
      <c r="O158" s="273">
        <v>0</v>
      </c>
      <c r="P158" s="273">
        <v>0</v>
      </c>
      <c r="Q158" s="275">
        <v>1</v>
      </c>
      <c r="R158" s="275">
        <v>291</v>
      </c>
      <c r="S158" s="275">
        <v>1131</v>
      </c>
      <c r="T158" s="275">
        <v>1</v>
      </c>
      <c r="U158" s="275">
        <v>81</v>
      </c>
      <c r="V158" s="275">
        <v>318</v>
      </c>
      <c r="W158" s="276" t="s">
        <v>690</v>
      </c>
      <c r="X158" s="276" t="s">
        <v>691</v>
      </c>
      <c r="Y158" s="259">
        <v>2022.4</v>
      </c>
      <c r="Z158" s="283" t="s">
        <v>92</v>
      </c>
      <c r="AA158" s="266" t="s">
        <v>95</v>
      </c>
      <c r="AB158" s="266" t="s">
        <v>284</v>
      </c>
      <c r="AC158" s="275"/>
    </row>
    <row r="159" s="226" customFormat="1" ht="51" hidden="1" customHeight="1" spans="1:29">
      <c r="A159" s="254">
        <v>154</v>
      </c>
      <c r="B159" s="306" t="s">
        <v>2997</v>
      </c>
      <c r="C159" s="287" t="s">
        <v>483</v>
      </c>
      <c r="D159" s="305" t="s">
        <v>670</v>
      </c>
      <c r="E159" s="287" t="s">
        <v>671</v>
      </c>
      <c r="F159" s="266" t="s">
        <v>85</v>
      </c>
      <c r="G159" s="259" t="s">
        <v>95</v>
      </c>
      <c r="H159" s="266" t="s">
        <v>605</v>
      </c>
      <c r="I159" s="266" t="s">
        <v>88</v>
      </c>
      <c r="J159" s="276" t="s">
        <v>693</v>
      </c>
      <c r="K159" s="273">
        <v>30</v>
      </c>
      <c r="L159" s="273">
        <v>30</v>
      </c>
      <c r="M159" s="273">
        <v>30</v>
      </c>
      <c r="N159" s="273">
        <v>0</v>
      </c>
      <c r="O159" s="273">
        <v>0</v>
      </c>
      <c r="P159" s="273">
        <v>0</v>
      </c>
      <c r="Q159" s="275">
        <v>1</v>
      </c>
      <c r="R159" s="275">
        <v>552</v>
      </c>
      <c r="S159" s="275">
        <v>2101</v>
      </c>
      <c r="T159" s="275">
        <v>1</v>
      </c>
      <c r="U159" s="275">
        <v>173</v>
      </c>
      <c r="V159" s="275">
        <v>711</v>
      </c>
      <c r="W159" s="276" t="s">
        <v>690</v>
      </c>
      <c r="X159" s="276" t="s">
        <v>694</v>
      </c>
      <c r="Y159" s="259">
        <v>2022.4</v>
      </c>
      <c r="Z159" s="283" t="s">
        <v>92</v>
      </c>
      <c r="AA159" s="266" t="s">
        <v>95</v>
      </c>
      <c r="AB159" s="266" t="s">
        <v>605</v>
      </c>
      <c r="AC159" s="275"/>
    </row>
    <row r="160" s="226" customFormat="1" ht="39" hidden="1" customHeight="1" spans="1:29">
      <c r="A160" s="254">
        <v>155</v>
      </c>
      <c r="B160" s="276" t="s">
        <v>695</v>
      </c>
      <c r="C160" s="287" t="s">
        <v>483</v>
      </c>
      <c r="D160" s="287" t="s">
        <v>484</v>
      </c>
      <c r="E160" s="287" t="s">
        <v>485</v>
      </c>
      <c r="F160" s="285" t="s">
        <v>85</v>
      </c>
      <c r="G160" s="266" t="s">
        <v>104</v>
      </c>
      <c r="H160" s="266" t="s">
        <v>696</v>
      </c>
      <c r="I160" s="266" t="s">
        <v>88</v>
      </c>
      <c r="J160" s="276" t="s">
        <v>2998</v>
      </c>
      <c r="K160" s="273">
        <v>30</v>
      </c>
      <c r="L160" s="273">
        <v>30</v>
      </c>
      <c r="M160" s="273">
        <v>30</v>
      </c>
      <c r="N160" s="291">
        <v>0</v>
      </c>
      <c r="O160" s="291">
        <v>0</v>
      </c>
      <c r="P160" s="291">
        <v>0</v>
      </c>
      <c r="Q160" s="275">
        <v>1</v>
      </c>
      <c r="R160" s="275">
        <v>446</v>
      </c>
      <c r="S160" s="275">
        <v>1708</v>
      </c>
      <c r="T160" s="275">
        <v>1</v>
      </c>
      <c r="U160" s="275">
        <v>106</v>
      </c>
      <c r="V160" s="275">
        <v>475</v>
      </c>
      <c r="W160" s="276" t="s">
        <v>698</v>
      </c>
      <c r="X160" s="276" t="s">
        <v>699</v>
      </c>
      <c r="Y160" s="259">
        <v>2022.4</v>
      </c>
      <c r="Z160" s="283" t="s">
        <v>92</v>
      </c>
      <c r="AA160" s="266" t="s">
        <v>104</v>
      </c>
      <c r="AB160" s="266" t="s">
        <v>696</v>
      </c>
      <c r="AC160" s="266"/>
    </row>
    <row r="161" s="226" customFormat="1" ht="40" hidden="1" customHeight="1" spans="1:29">
      <c r="A161" s="254">
        <v>156</v>
      </c>
      <c r="B161" s="276" t="s">
        <v>700</v>
      </c>
      <c r="C161" s="287" t="s">
        <v>483</v>
      </c>
      <c r="D161" s="287" t="s">
        <v>484</v>
      </c>
      <c r="E161" s="287" t="s">
        <v>485</v>
      </c>
      <c r="F161" s="266" t="s">
        <v>600</v>
      </c>
      <c r="G161" s="266" t="s">
        <v>104</v>
      </c>
      <c r="H161" s="266" t="s">
        <v>701</v>
      </c>
      <c r="I161" s="266" t="s">
        <v>88</v>
      </c>
      <c r="J161" s="276" t="s">
        <v>2999</v>
      </c>
      <c r="K161" s="273">
        <v>17</v>
      </c>
      <c r="L161" s="273">
        <v>17</v>
      </c>
      <c r="M161" s="273">
        <v>17</v>
      </c>
      <c r="N161" s="273">
        <v>0</v>
      </c>
      <c r="O161" s="273">
        <v>0</v>
      </c>
      <c r="P161" s="273">
        <v>0</v>
      </c>
      <c r="Q161" s="275">
        <v>1</v>
      </c>
      <c r="R161" s="275">
        <v>409</v>
      </c>
      <c r="S161" s="275">
        <v>1519</v>
      </c>
      <c r="T161" s="275">
        <v>1</v>
      </c>
      <c r="U161" s="275">
        <v>87</v>
      </c>
      <c r="V161" s="275">
        <v>364</v>
      </c>
      <c r="W161" s="276" t="s">
        <v>703</v>
      </c>
      <c r="X161" s="276" t="s">
        <v>704</v>
      </c>
      <c r="Y161" s="259">
        <v>2022.4</v>
      </c>
      <c r="Z161" s="283" t="s">
        <v>92</v>
      </c>
      <c r="AA161" s="266" t="s">
        <v>104</v>
      </c>
      <c r="AB161" s="266" t="s">
        <v>701</v>
      </c>
      <c r="AC161" s="266"/>
    </row>
    <row r="162" s="226" customFormat="1" ht="56" hidden="1" customHeight="1" spans="1:29">
      <c r="A162" s="254">
        <v>157</v>
      </c>
      <c r="B162" s="276" t="s">
        <v>705</v>
      </c>
      <c r="C162" s="287" t="s">
        <v>483</v>
      </c>
      <c r="D162" s="287" t="s">
        <v>484</v>
      </c>
      <c r="E162" s="287" t="s">
        <v>485</v>
      </c>
      <c r="F162" s="266" t="s">
        <v>600</v>
      </c>
      <c r="G162" s="266" t="s">
        <v>104</v>
      </c>
      <c r="H162" s="266" t="s">
        <v>701</v>
      </c>
      <c r="I162" s="266" t="s">
        <v>88</v>
      </c>
      <c r="J162" s="276" t="s">
        <v>3000</v>
      </c>
      <c r="K162" s="273">
        <v>8</v>
      </c>
      <c r="L162" s="273">
        <v>8</v>
      </c>
      <c r="M162" s="273">
        <v>8</v>
      </c>
      <c r="N162" s="273">
        <v>0</v>
      </c>
      <c r="O162" s="273">
        <v>0</v>
      </c>
      <c r="P162" s="273">
        <v>0</v>
      </c>
      <c r="Q162" s="275">
        <v>1</v>
      </c>
      <c r="R162" s="275">
        <v>409</v>
      </c>
      <c r="S162" s="275">
        <v>1519</v>
      </c>
      <c r="T162" s="275">
        <v>1</v>
      </c>
      <c r="U162" s="275">
        <v>87</v>
      </c>
      <c r="V162" s="275">
        <v>364</v>
      </c>
      <c r="W162" s="276" t="s">
        <v>703</v>
      </c>
      <c r="X162" s="276" t="s">
        <v>704</v>
      </c>
      <c r="Y162" s="259">
        <v>2022.4</v>
      </c>
      <c r="Z162" s="283" t="s">
        <v>92</v>
      </c>
      <c r="AA162" s="266" t="s">
        <v>104</v>
      </c>
      <c r="AB162" s="266" t="s">
        <v>701</v>
      </c>
      <c r="AC162" s="266"/>
    </row>
    <row r="163" s="226" customFormat="1" ht="33" hidden="1" customHeight="1" spans="1:29">
      <c r="A163" s="254">
        <v>158</v>
      </c>
      <c r="B163" s="276" t="s">
        <v>707</v>
      </c>
      <c r="C163" s="287" t="s">
        <v>483</v>
      </c>
      <c r="D163" s="287" t="s">
        <v>484</v>
      </c>
      <c r="E163" s="287" t="s">
        <v>708</v>
      </c>
      <c r="F163" s="266" t="s">
        <v>600</v>
      </c>
      <c r="G163" s="266" t="s">
        <v>104</v>
      </c>
      <c r="H163" s="266" t="s">
        <v>701</v>
      </c>
      <c r="I163" s="266" t="s">
        <v>88</v>
      </c>
      <c r="J163" s="276" t="s">
        <v>3001</v>
      </c>
      <c r="K163" s="273">
        <v>5</v>
      </c>
      <c r="L163" s="273">
        <v>5</v>
      </c>
      <c r="M163" s="273">
        <v>5</v>
      </c>
      <c r="N163" s="273">
        <v>0</v>
      </c>
      <c r="O163" s="273">
        <v>0</v>
      </c>
      <c r="P163" s="273">
        <v>0</v>
      </c>
      <c r="Q163" s="275">
        <v>1</v>
      </c>
      <c r="R163" s="275">
        <v>409</v>
      </c>
      <c r="S163" s="275">
        <v>1519</v>
      </c>
      <c r="T163" s="275">
        <v>1</v>
      </c>
      <c r="U163" s="275">
        <v>87</v>
      </c>
      <c r="V163" s="275">
        <v>364</v>
      </c>
      <c r="W163" s="276" t="s">
        <v>703</v>
      </c>
      <c r="X163" s="276" t="s">
        <v>704</v>
      </c>
      <c r="Y163" s="259">
        <v>2022.4</v>
      </c>
      <c r="Z163" s="283" t="s">
        <v>92</v>
      </c>
      <c r="AA163" s="266" t="s">
        <v>104</v>
      </c>
      <c r="AB163" s="266" t="s">
        <v>701</v>
      </c>
      <c r="AC163" s="266"/>
    </row>
    <row r="164" s="226" customFormat="1" ht="33" hidden="1" customHeight="1" spans="1:29">
      <c r="A164" s="254">
        <v>159</v>
      </c>
      <c r="B164" s="276" t="s">
        <v>710</v>
      </c>
      <c r="C164" s="287" t="s">
        <v>483</v>
      </c>
      <c r="D164" s="287" t="s">
        <v>484</v>
      </c>
      <c r="E164" s="287" t="s">
        <v>485</v>
      </c>
      <c r="F164" s="266" t="s">
        <v>600</v>
      </c>
      <c r="G164" s="259" t="s">
        <v>151</v>
      </c>
      <c r="H164" s="266" t="s">
        <v>354</v>
      </c>
      <c r="I164" s="290" t="s">
        <v>88</v>
      </c>
      <c r="J164" s="276" t="s">
        <v>711</v>
      </c>
      <c r="K164" s="273">
        <v>5</v>
      </c>
      <c r="L164" s="273">
        <v>5</v>
      </c>
      <c r="M164" s="273">
        <v>5</v>
      </c>
      <c r="N164" s="273">
        <v>0</v>
      </c>
      <c r="O164" s="273">
        <v>0</v>
      </c>
      <c r="P164" s="273">
        <v>0</v>
      </c>
      <c r="Q164" s="275">
        <v>1</v>
      </c>
      <c r="R164" s="275">
        <v>25</v>
      </c>
      <c r="S164" s="275">
        <v>80</v>
      </c>
      <c r="T164" s="275">
        <v>1</v>
      </c>
      <c r="U164" s="275">
        <v>11</v>
      </c>
      <c r="V164" s="275">
        <v>25</v>
      </c>
      <c r="W164" s="276" t="s">
        <v>712</v>
      </c>
      <c r="X164" s="302" t="s">
        <v>713</v>
      </c>
      <c r="Y164" s="259">
        <v>2022.4</v>
      </c>
      <c r="Z164" s="283" t="s">
        <v>92</v>
      </c>
      <c r="AA164" s="266" t="s">
        <v>151</v>
      </c>
      <c r="AB164" s="266" t="s">
        <v>354</v>
      </c>
      <c r="AC164" s="266"/>
    </row>
    <row r="165" s="226" customFormat="1" ht="35" hidden="1" customHeight="1" spans="1:29">
      <c r="A165" s="254">
        <v>160</v>
      </c>
      <c r="B165" s="276" t="s">
        <v>714</v>
      </c>
      <c r="C165" s="287" t="s">
        <v>483</v>
      </c>
      <c r="D165" s="287" t="s">
        <v>484</v>
      </c>
      <c r="E165" s="287" t="s">
        <v>708</v>
      </c>
      <c r="F165" s="266" t="s">
        <v>600</v>
      </c>
      <c r="G165" s="259" t="s">
        <v>151</v>
      </c>
      <c r="H165" s="266" t="s">
        <v>354</v>
      </c>
      <c r="I165" s="266" t="s">
        <v>88</v>
      </c>
      <c r="J165" s="276" t="s">
        <v>715</v>
      </c>
      <c r="K165" s="273">
        <v>5</v>
      </c>
      <c r="L165" s="273">
        <v>5</v>
      </c>
      <c r="M165" s="273">
        <v>5</v>
      </c>
      <c r="N165" s="291">
        <v>0</v>
      </c>
      <c r="O165" s="273">
        <v>0</v>
      </c>
      <c r="P165" s="273">
        <v>0</v>
      </c>
      <c r="Q165" s="275">
        <v>1</v>
      </c>
      <c r="R165" s="275">
        <v>418</v>
      </c>
      <c r="S165" s="275">
        <v>1577</v>
      </c>
      <c r="T165" s="275">
        <v>1</v>
      </c>
      <c r="U165" s="275">
        <v>83</v>
      </c>
      <c r="V165" s="311">
        <v>311</v>
      </c>
      <c r="W165" s="276" t="s">
        <v>716</v>
      </c>
      <c r="X165" s="276" t="s">
        <v>717</v>
      </c>
      <c r="Y165" s="259">
        <v>2022.4</v>
      </c>
      <c r="Z165" s="283" t="s">
        <v>92</v>
      </c>
      <c r="AA165" s="266" t="s">
        <v>151</v>
      </c>
      <c r="AB165" s="266" t="s">
        <v>354</v>
      </c>
      <c r="AC165" s="266"/>
    </row>
    <row r="166" s="226" customFormat="1" ht="42" hidden="1" customHeight="1" spans="1:29">
      <c r="A166" s="254">
        <v>161</v>
      </c>
      <c r="B166" s="276" t="s">
        <v>718</v>
      </c>
      <c r="C166" s="287" t="s">
        <v>483</v>
      </c>
      <c r="D166" s="287" t="s">
        <v>484</v>
      </c>
      <c r="E166" s="287" t="s">
        <v>485</v>
      </c>
      <c r="F166" s="276" t="s">
        <v>85</v>
      </c>
      <c r="G166" s="259" t="s">
        <v>151</v>
      </c>
      <c r="H166" s="266" t="s">
        <v>354</v>
      </c>
      <c r="I166" s="266" t="s">
        <v>88</v>
      </c>
      <c r="J166" s="276" t="s">
        <v>719</v>
      </c>
      <c r="K166" s="273">
        <v>20</v>
      </c>
      <c r="L166" s="273">
        <v>20</v>
      </c>
      <c r="M166" s="273">
        <v>20</v>
      </c>
      <c r="N166" s="291">
        <v>0</v>
      </c>
      <c r="O166" s="273">
        <v>0</v>
      </c>
      <c r="P166" s="273">
        <v>0</v>
      </c>
      <c r="Q166" s="275">
        <v>1</v>
      </c>
      <c r="R166" s="275">
        <v>418</v>
      </c>
      <c r="S166" s="275">
        <v>1577</v>
      </c>
      <c r="T166" s="275">
        <v>1</v>
      </c>
      <c r="U166" s="275">
        <v>3</v>
      </c>
      <c r="V166" s="275">
        <v>12</v>
      </c>
      <c r="W166" s="276" t="s">
        <v>720</v>
      </c>
      <c r="X166" s="276" t="s">
        <v>721</v>
      </c>
      <c r="Y166" s="259">
        <v>2022.4</v>
      </c>
      <c r="Z166" s="283" t="s">
        <v>92</v>
      </c>
      <c r="AA166" s="266" t="s">
        <v>151</v>
      </c>
      <c r="AB166" s="266" t="s">
        <v>354</v>
      </c>
      <c r="AC166" s="314"/>
    </row>
    <row r="167" s="226" customFormat="1" ht="51" hidden="1" customHeight="1" spans="1:29">
      <c r="A167" s="254">
        <v>162</v>
      </c>
      <c r="B167" s="276" t="s">
        <v>722</v>
      </c>
      <c r="C167" s="287" t="s">
        <v>483</v>
      </c>
      <c r="D167" s="305" t="s">
        <v>670</v>
      </c>
      <c r="E167" s="287" t="s">
        <v>671</v>
      </c>
      <c r="F167" s="285" t="s">
        <v>85</v>
      </c>
      <c r="G167" s="259" t="s">
        <v>151</v>
      </c>
      <c r="H167" s="266" t="s">
        <v>723</v>
      </c>
      <c r="I167" s="266" t="s">
        <v>88</v>
      </c>
      <c r="J167" s="276" t="s">
        <v>724</v>
      </c>
      <c r="K167" s="273">
        <v>30</v>
      </c>
      <c r="L167" s="273">
        <v>30</v>
      </c>
      <c r="M167" s="273">
        <v>30</v>
      </c>
      <c r="N167" s="291">
        <v>0</v>
      </c>
      <c r="O167" s="273">
        <v>0</v>
      </c>
      <c r="P167" s="273">
        <v>0</v>
      </c>
      <c r="Q167" s="275">
        <v>1</v>
      </c>
      <c r="R167" s="275">
        <v>276</v>
      </c>
      <c r="S167" s="275">
        <v>1039</v>
      </c>
      <c r="T167" s="275">
        <v>0</v>
      </c>
      <c r="U167" s="275">
        <v>45</v>
      </c>
      <c r="V167" s="311">
        <v>172</v>
      </c>
      <c r="W167" s="276" t="s">
        <v>725</v>
      </c>
      <c r="X167" s="276" t="s">
        <v>726</v>
      </c>
      <c r="Y167" s="259">
        <v>2022.4</v>
      </c>
      <c r="Z167" s="283" t="s">
        <v>92</v>
      </c>
      <c r="AA167" s="266" t="s">
        <v>151</v>
      </c>
      <c r="AB167" s="266" t="s">
        <v>723</v>
      </c>
      <c r="AC167" s="266"/>
    </row>
    <row r="168" s="226" customFormat="1" ht="24" hidden="1" customHeight="1" spans="1:29">
      <c r="A168" s="254">
        <v>163</v>
      </c>
      <c r="B168" s="307" t="s">
        <v>3002</v>
      </c>
      <c r="C168" s="287" t="s">
        <v>483</v>
      </c>
      <c r="D168" s="287" t="s">
        <v>484</v>
      </c>
      <c r="E168" s="287" t="s">
        <v>485</v>
      </c>
      <c r="F168" s="285" t="s">
        <v>85</v>
      </c>
      <c r="G168" s="259" t="s">
        <v>86</v>
      </c>
      <c r="H168" s="285" t="s">
        <v>642</v>
      </c>
      <c r="I168" s="266" t="s">
        <v>88</v>
      </c>
      <c r="J168" s="287" t="s">
        <v>3003</v>
      </c>
      <c r="K168" s="291">
        <v>10</v>
      </c>
      <c r="L168" s="291">
        <v>10</v>
      </c>
      <c r="M168" s="291">
        <v>10</v>
      </c>
      <c r="N168" s="291">
        <v>0</v>
      </c>
      <c r="O168" s="291">
        <v>0</v>
      </c>
      <c r="P168" s="291">
        <v>0</v>
      </c>
      <c r="Q168" s="311">
        <v>1</v>
      </c>
      <c r="R168" s="311">
        <v>288</v>
      </c>
      <c r="S168" s="311">
        <v>1120</v>
      </c>
      <c r="T168" s="311">
        <v>1</v>
      </c>
      <c r="U168" s="311">
        <v>52</v>
      </c>
      <c r="V168" s="311">
        <v>199</v>
      </c>
      <c r="W168" s="287" t="s">
        <v>729</v>
      </c>
      <c r="X168" s="287" t="s">
        <v>645</v>
      </c>
      <c r="Y168" s="259">
        <v>2022.4</v>
      </c>
      <c r="Z168" s="283" t="s">
        <v>92</v>
      </c>
      <c r="AA168" s="285" t="s">
        <v>86</v>
      </c>
      <c r="AB168" s="285" t="s">
        <v>647</v>
      </c>
      <c r="AC168" s="285"/>
    </row>
    <row r="169" s="226" customFormat="1" ht="36" hidden="1" spans="1:29">
      <c r="A169" s="254">
        <v>164</v>
      </c>
      <c r="B169" s="307" t="s">
        <v>3004</v>
      </c>
      <c r="C169" s="287" t="s">
        <v>483</v>
      </c>
      <c r="D169" s="305" t="s">
        <v>670</v>
      </c>
      <c r="E169" s="287" t="s">
        <v>671</v>
      </c>
      <c r="F169" s="285" t="s">
        <v>85</v>
      </c>
      <c r="G169" s="259" t="s">
        <v>86</v>
      </c>
      <c r="H169" s="285" t="s">
        <v>642</v>
      </c>
      <c r="I169" s="266" t="s">
        <v>88</v>
      </c>
      <c r="J169" s="276" t="s">
        <v>731</v>
      </c>
      <c r="K169" s="291">
        <v>20</v>
      </c>
      <c r="L169" s="291">
        <v>20</v>
      </c>
      <c r="M169" s="291">
        <v>20</v>
      </c>
      <c r="N169" s="291">
        <v>0</v>
      </c>
      <c r="O169" s="291">
        <v>0</v>
      </c>
      <c r="P169" s="291">
        <v>0</v>
      </c>
      <c r="Q169" s="311">
        <v>1</v>
      </c>
      <c r="R169" s="311">
        <v>288</v>
      </c>
      <c r="S169" s="311">
        <v>1120</v>
      </c>
      <c r="T169" s="311">
        <v>1</v>
      </c>
      <c r="U169" s="311">
        <v>52</v>
      </c>
      <c r="V169" s="311">
        <v>199</v>
      </c>
      <c r="W169" s="287" t="s">
        <v>674</v>
      </c>
      <c r="X169" s="287" t="s">
        <v>645</v>
      </c>
      <c r="Y169" s="259">
        <v>2022.4</v>
      </c>
      <c r="Z169" s="283" t="s">
        <v>92</v>
      </c>
      <c r="AA169" s="285" t="s">
        <v>86</v>
      </c>
      <c r="AB169" s="285" t="s">
        <v>647</v>
      </c>
      <c r="AC169" s="285"/>
    </row>
    <row r="170" s="226" customFormat="1" ht="41" hidden="1" customHeight="1" spans="1:29">
      <c r="A170" s="254">
        <v>165</v>
      </c>
      <c r="B170" s="307" t="s">
        <v>3005</v>
      </c>
      <c r="C170" s="287" t="s">
        <v>82</v>
      </c>
      <c r="D170" s="287" t="s">
        <v>156</v>
      </c>
      <c r="E170" s="287" t="s">
        <v>157</v>
      </c>
      <c r="F170" s="285" t="s">
        <v>85</v>
      </c>
      <c r="G170" s="259" t="s">
        <v>86</v>
      </c>
      <c r="H170" s="285" t="s">
        <v>733</v>
      </c>
      <c r="I170" s="266" t="s">
        <v>88</v>
      </c>
      <c r="J170" s="287" t="s">
        <v>3006</v>
      </c>
      <c r="K170" s="291">
        <v>20</v>
      </c>
      <c r="L170" s="291">
        <v>20</v>
      </c>
      <c r="M170" s="291">
        <v>20</v>
      </c>
      <c r="N170" s="291">
        <v>0</v>
      </c>
      <c r="O170" s="291">
        <v>0</v>
      </c>
      <c r="P170" s="291">
        <v>0</v>
      </c>
      <c r="Q170" s="311">
        <v>1</v>
      </c>
      <c r="R170" s="311">
        <v>481</v>
      </c>
      <c r="S170" s="311">
        <v>1880</v>
      </c>
      <c r="T170" s="311">
        <v>1</v>
      </c>
      <c r="U170" s="311">
        <v>59</v>
      </c>
      <c r="V170" s="311">
        <v>212</v>
      </c>
      <c r="W170" s="287" t="s">
        <v>735</v>
      </c>
      <c r="X170" s="287" t="s">
        <v>736</v>
      </c>
      <c r="Y170" s="259">
        <v>2022.4</v>
      </c>
      <c r="Z170" s="283" t="s">
        <v>92</v>
      </c>
      <c r="AA170" s="285" t="s">
        <v>86</v>
      </c>
      <c r="AB170" s="285" t="s">
        <v>737</v>
      </c>
      <c r="AC170" s="285"/>
    </row>
    <row r="171" s="226" customFormat="1" ht="40" hidden="1" customHeight="1" spans="1:29">
      <c r="A171" s="254">
        <v>166</v>
      </c>
      <c r="B171" s="307" t="s">
        <v>3007</v>
      </c>
      <c r="C171" s="287" t="s">
        <v>483</v>
      </c>
      <c r="D171" s="305" t="s">
        <v>670</v>
      </c>
      <c r="E171" s="287" t="s">
        <v>671</v>
      </c>
      <c r="F171" s="285" t="s">
        <v>85</v>
      </c>
      <c r="G171" s="259" t="s">
        <v>86</v>
      </c>
      <c r="H171" s="285" t="s">
        <v>733</v>
      </c>
      <c r="I171" s="266" t="s">
        <v>88</v>
      </c>
      <c r="J171" s="287" t="s">
        <v>739</v>
      </c>
      <c r="K171" s="291">
        <v>10</v>
      </c>
      <c r="L171" s="291">
        <v>10</v>
      </c>
      <c r="M171" s="291">
        <v>10</v>
      </c>
      <c r="N171" s="291">
        <v>0</v>
      </c>
      <c r="O171" s="291">
        <v>0</v>
      </c>
      <c r="P171" s="291">
        <v>0</v>
      </c>
      <c r="Q171" s="311">
        <v>1</v>
      </c>
      <c r="R171" s="311">
        <v>481</v>
      </c>
      <c r="S171" s="311">
        <v>1880</v>
      </c>
      <c r="T171" s="311">
        <v>1</v>
      </c>
      <c r="U171" s="311">
        <v>59</v>
      </c>
      <c r="V171" s="311">
        <v>212</v>
      </c>
      <c r="W171" s="287" t="s">
        <v>674</v>
      </c>
      <c r="X171" s="287" t="s">
        <v>736</v>
      </c>
      <c r="Y171" s="259">
        <v>2022.4</v>
      </c>
      <c r="Z171" s="283" t="s">
        <v>92</v>
      </c>
      <c r="AA171" s="285" t="s">
        <v>86</v>
      </c>
      <c r="AB171" s="285" t="s">
        <v>737</v>
      </c>
      <c r="AC171" s="285"/>
    </row>
    <row r="172" s="226" customFormat="1" ht="39" hidden="1" customHeight="1" spans="1:29">
      <c r="A172" s="254">
        <v>167</v>
      </c>
      <c r="B172" s="308" t="s">
        <v>740</v>
      </c>
      <c r="C172" s="287" t="s">
        <v>483</v>
      </c>
      <c r="D172" s="287" t="s">
        <v>484</v>
      </c>
      <c r="E172" s="287" t="s">
        <v>485</v>
      </c>
      <c r="F172" s="285" t="s">
        <v>85</v>
      </c>
      <c r="G172" s="259" t="s">
        <v>120</v>
      </c>
      <c r="H172" s="309" t="s">
        <v>741</v>
      </c>
      <c r="I172" s="266" t="s">
        <v>88</v>
      </c>
      <c r="J172" s="287" t="s">
        <v>3008</v>
      </c>
      <c r="K172" s="292">
        <v>30</v>
      </c>
      <c r="L172" s="292">
        <v>30</v>
      </c>
      <c r="M172" s="292">
        <v>30</v>
      </c>
      <c r="N172" s="292">
        <v>0</v>
      </c>
      <c r="O172" s="292">
        <v>0</v>
      </c>
      <c r="P172" s="292">
        <v>0</v>
      </c>
      <c r="Q172" s="312">
        <v>1</v>
      </c>
      <c r="R172" s="312">
        <v>383</v>
      </c>
      <c r="S172" s="312">
        <v>1400</v>
      </c>
      <c r="T172" s="312">
        <v>0</v>
      </c>
      <c r="U172" s="312">
        <v>133</v>
      </c>
      <c r="V172" s="312">
        <v>486</v>
      </c>
      <c r="W172" s="308" t="s">
        <v>743</v>
      </c>
      <c r="X172" s="308" t="s">
        <v>744</v>
      </c>
      <c r="Y172" s="259">
        <v>2022.4</v>
      </c>
      <c r="Z172" s="283" t="s">
        <v>92</v>
      </c>
      <c r="AA172" s="309" t="s">
        <v>120</v>
      </c>
      <c r="AB172" s="309" t="s">
        <v>745</v>
      </c>
      <c r="AC172" s="315"/>
    </row>
    <row r="173" s="226" customFormat="1" ht="41" hidden="1" customHeight="1" spans="1:29">
      <c r="A173" s="254">
        <v>168</v>
      </c>
      <c r="B173" s="276" t="s">
        <v>746</v>
      </c>
      <c r="C173" s="287" t="s">
        <v>483</v>
      </c>
      <c r="D173" s="287" t="s">
        <v>484</v>
      </c>
      <c r="E173" s="287" t="s">
        <v>485</v>
      </c>
      <c r="F173" s="266" t="s">
        <v>600</v>
      </c>
      <c r="G173" s="276" t="s">
        <v>129</v>
      </c>
      <c r="H173" s="266" t="s">
        <v>747</v>
      </c>
      <c r="I173" s="266" t="s">
        <v>88</v>
      </c>
      <c r="J173" s="276" t="s">
        <v>3009</v>
      </c>
      <c r="K173" s="291">
        <v>7</v>
      </c>
      <c r="L173" s="291">
        <v>7</v>
      </c>
      <c r="M173" s="291">
        <v>7</v>
      </c>
      <c r="N173" s="291">
        <v>0</v>
      </c>
      <c r="O173" s="273">
        <v>0</v>
      </c>
      <c r="P173" s="273">
        <v>0</v>
      </c>
      <c r="Q173" s="275">
        <v>1</v>
      </c>
      <c r="R173" s="275">
        <v>49</v>
      </c>
      <c r="S173" s="275">
        <v>191</v>
      </c>
      <c r="T173" s="275">
        <v>1</v>
      </c>
      <c r="U173" s="275">
        <v>16</v>
      </c>
      <c r="V173" s="275">
        <v>16</v>
      </c>
      <c r="W173" s="276" t="s">
        <v>749</v>
      </c>
      <c r="X173" s="287" t="s">
        <v>750</v>
      </c>
      <c r="Y173" s="259">
        <v>2022.4</v>
      </c>
      <c r="Z173" s="283" t="s">
        <v>92</v>
      </c>
      <c r="AA173" s="266" t="s">
        <v>129</v>
      </c>
      <c r="AB173" s="266" t="s">
        <v>747</v>
      </c>
      <c r="AC173" s="266"/>
    </row>
    <row r="174" s="226" customFormat="1" ht="45" hidden="1" customHeight="1" spans="1:29">
      <c r="A174" s="254">
        <v>169</v>
      </c>
      <c r="B174" s="276" t="s">
        <v>751</v>
      </c>
      <c r="C174" s="287" t="s">
        <v>483</v>
      </c>
      <c r="D174" s="287" t="s">
        <v>484</v>
      </c>
      <c r="E174" s="287" t="s">
        <v>485</v>
      </c>
      <c r="F174" s="266" t="s">
        <v>600</v>
      </c>
      <c r="G174" s="276" t="s">
        <v>129</v>
      </c>
      <c r="H174" s="266" t="s">
        <v>747</v>
      </c>
      <c r="I174" s="266" t="s">
        <v>88</v>
      </c>
      <c r="J174" s="276" t="s">
        <v>3010</v>
      </c>
      <c r="K174" s="291">
        <v>10</v>
      </c>
      <c r="L174" s="291">
        <v>10</v>
      </c>
      <c r="M174" s="291">
        <v>10</v>
      </c>
      <c r="N174" s="291">
        <v>0</v>
      </c>
      <c r="O174" s="273">
        <v>0</v>
      </c>
      <c r="P174" s="273">
        <v>0</v>
      </c>
      <c r="Q174" s="275">
        <v>1</v>
      </c>
      <c r="R174" s="275">
        <v>49</v>
      </c>
      <c r="S174" s="275">
        <v>191</v>
      </c>
      <c r="T174" s="275">
        <v>1</v>
      </c>
      <c r="U174" s="275">
        <v>16</v>
      </c>
      <c r="V174" s="275">
        <v>16</v>
      </c>
      <c r="W174" s="276" t="s">
        <v>749</v>
      </c>
      <c r="X174" s="287" t="s">
        <v>750</v>
      </c>
      <c r="Y174" s="259">
        <v>2022.4</v>
      </c>
      <c r="Z174" s="283" t="s">
        <v>92</v>
      </c>
      <c r="AA174" s="266" t="s">
        <v>129</v>
      </c>
      <c r="AB174" s="266" t="s">
        <v>747</v>
      </c>
      <c r="AC174" s="266"/>
    </row>
    <row r="175" s="226" customFormat="1" ht="37" hidden="1" customHeight="1" spans="1:29">
      <c r="A175" s="254">
        <v>170</v>
      </c>
      <c r="B175" s="276" t="s">
        <v>753</v>
      </c>
      <c r="C175" s="287" t="s">
        <v>483</v>
      </c>
      <c r="D175" s="287" t="s">
        <v>484</v>
      </c>
      <c r="E175" s="287" t="s">
        <v>485</v>
      </c>
      <c r="F175" s="266" t="s">
        <v>600</v>
      </c>
      <c r="G175" s="276" t="s">
        <v>129</v>
      </c>
      <c r="H175" s="266" t="s">
        <v>747</v>
      </c>
      <c r="I175" s="266" t="s">
        <v>88</v>
      </c>
      <c r="J175" s="276" t="s">
        <v>3011</v>
      </c>
      <c r="K175" s="291">
        <v>13</v>
      </c>
      <c r="L175" s="291">
        <v>13</v>
      </c>
      <c r="M175" s="291">
        <v>13</v>
      </c>
      <c r="N175" s="291">
        <v>0</v>
      </c>
      <c r="O175" s="273">
        <v>0</v>
      </c>
      <c r="P175" s="273">
        <v>0</v>
      </c>
      <c r="Q175" s="275">
        <v>1</v>
      </c>
      <c r="R175" s="275">
        <v>49</v>
      </c>
      <c r="S175" s="275">
        <v>191</v>
      </c>
      <c r="T175" s="275">
        <v>1</v>
      </c>
      <c r="U175" s="275">
        <v>16</v>
      </c>
      <c r="V175" s="275">
        <v>16</v>
      </c>
      <c r="W175" s="276" t="s">
        <v>749</v>
      </c>
      <c r="X175" s="287" t="s">
        <v>750</v>
      </c>
      <c r="Y175" s="259">
        <v>2022.4</v>
      </c>
      <c r="Z175" s="283" t="s">
        <v>92</v>
      </c>
      <c r="AA175" s="266" t="s">
        <v>129</v>
      </c>
      <c r="AB175" s="266" t="s">
        <v>747</v>
      </c>
      <c r="AC175" s="266"/>
    </row>
    <row r="176" s="226" customFormat="1" ht="44" hidden="1" customHeight="1" spans="1:29">
      <c r="A176" s="254">
        <v>171</v>
      </c>
      <c r="B176" s="276" t="s">
        <v>755</v>
      </c>
      <c r="C176" s="287" t="s">
        <v>483</v>
      </c>
      <c r="D176" s="287" t="s">
        <v>484</v>
      </c>
      <c r="E176" s="287" t="s">
        <v>485</v>
      </c>
      <c r="F176" s="266" t="s">
        <v>600</v>
      </c>
      <c r="G176" s="276" t="s">
        <v>129</v>
      </c>
      <c r="H176" s="266" t="s">
        <v>756</v>
      </c>
      <c r="I176" s="266" t="s">
        <v>88</v>
      </c>
      <c r="J176" s="276" t="s">
        <v>3012</v>
      </c>
      <c r="K176" s="273">
        <v>30</v>
      </c>
      <c r="L176" s="273">
        <v>30</v>
      </c>
      <c r="M176" s="273">
        <v>30</v>
      </c>
      <c r="N176" s="273">
        <v>0</v>
      </c>
      <c r="O176" s="273">
        <v>0</v>
      </c>
      <c r="P176" s="273">
        <v>0</v>
      </c>
      <c r="Q176" s="275">
        <v>1</v>
      </c>
      <c r="R176" s="275">
        <v>466</v>
      </c>
      <c r="S176" s="275">
        <v>1540</v>
      </c>
      <c r="T176" s="275">
        <v>1</v>
      </c>
      <c r="U176" s="275">
        <v>115</v>
      </c>
      <c r="V176" s="275">
        <v>394</v>
      </c>
      <c r="W176" s="276" t="s">
        <v>758</v>
      </c>
      <c r="X176" s="287" t="s">
        <v>759</v>
      </c>
      <c r="Y176" s="259">
        <v>2022.4</v>
      </c>
      <c r="Z176" s="283" t="s">
        <v>92</v>
      </c>
      <c r="AA176" s="266" t="s">
        <v>129</v>
      </c>
      <c r="AB176" s="266" t="s">
        <v>756</v>
      </c>
      <c r="AC176" s="266"/>
    </row>
    <row r="177" s="226" customFormat="1" ht="39" hidden="1" customHeight="1" spans="1:29">
      <c r="A177" s="254">
        <v>172</v>
      </c>
      <c r="B177" s="307" t="s">
        <v>3013</v>
      </c>
      <c r="C177" s="287" t="s">
        <v>82</v>
      </c>
      <c r="D177" s="287" t="s">
        <v>156</v>
      </c>
      <c r="E177" s="287" t="s">
        <v>157</v>
      </c>
      <c r="F177" s="285" t="s">
        <v>85</v>
      </c>
      <c r="G177" s="266" t="s">
        <v>132</v>
      </c>
      <c r="H177" s="266" t="s">
        <v>761</v>
      </c>
      <c r="I177" s="266" t="s">
        <v>88</v>
      </c>
      <c r="J177" s="287" t="s">
        <v>3014</v>
      </c>
      <c r="K177" s="291">
        <v>30</v>
      </c>
      <c r="L177" s="291">
        <v>30</v>
      </c>
      <c r="M177" s="291">
        <v>30</v>
      </c>
      <c r="N177" s="291">
        <v>0</v>
      </c>
      <c r="O177" s="291">
        <v>0</v>
      </c>
      <c r="P177" s="273">
        <v>0</v>
      </c>
      <c r="Q177" s="311" t="s">
        <v>684</v>
      </c>
      <c r="R177" s="275" t="s">
        <v>763</v>
      </c>
      <c r="S177" s="275">
        <v>2235</v>
      </c>
      <c r="T177" s="275">
        <v>1</v>
      </c>
      <c r="U177" s="275">
        <v>81</v>
      </c>
      <c r="V177" s="275">
        <v>366</v>
      </c>
      <c r="W177" s="287" t="s">
        <v>764</v>
      </c>
      <c r="X177" s="276" t="s">
        <v>765</v>
      </c>
      <c r="Y177" s="259">
        <v>2022.4</v>
      </c>
      <c r="Z177" s="283" t="s">
        <v>92</v>
      </c>
      <c r="AA177" s="266" t="s">
        <v>132</v>
      </c>
      <c r="AB177" s="266" t="s">
        <v>761</v>
      </c>
      <c r="AC177" s="266"/>
    </row>
    <row r="178" s="226" customFormat="1" ht="45" hidden="1" customHeight="1" spans="1:29">
      <c r="A178" s="254">
        <v>173</v>
      </c>
      <c r="B178" s="276" t="s">
        <v>766</v>
      </c>
      <c r="C178" s="287" t="s">
        <v>483</v>
      </c>
      <c r="D178" s="287" t="s">
        <v>484</v>
      </c>
      <c r="E178" s="287" t="s">
        <v>485</v>
      </c>
      <c r="F178" s="286" t="s">
        <v>85</v>
      </c>
      <c r="G178" s="276" t="s">
        <v>116</v>
      </c>
      <c r="H178" s="266" t="s">
        <v>322</v>
      </c>
      <c r="I178" s="266" t="s">
        <v>88</v>
      </c>
      <c r="J178" s="306" t="s">
        <v>3015</v>
      </c>
      <c r="K178" s="273">
        <v>13</v>
      </c>
      <c r="L178" s="273">
        <v>13</v>
      </c>
      <c r="M178" s="273">
        <v>13</v>
      </c>
      <c r="N178" s="273">
        <v>0</v>
      </c>
      <c r="O178" s="273">
        <v>0</v>
      </c>
      <c r="P178" s="273">
        <v>0</v>
      </c>
      <c r="Q178" s="275">
        <v>1</v>
      </c>
      <c r="R178" s="275">
        <v>68</v>
      </c>
      <c r="S178" s="275">
        <v>216</v>
      </c>
      <c r="T178" s="275">
        <v>1</v>
      </c>
      <c r="U178" s="275">
        <v>23</v>
      </c>
      <c r="V178" s="275">
        <v>69</v>
      </c>
      <c r="W178" s="276" t="s">
        <v>768</v>
      </c>
      <c r="X178" s="276" t="s">
        <v>769</v>
      </c>
      <c r="Y178" s="259">
        <v>2022.4</v>
      </c>
      <c r="Z178" s="283" t="s">
        <v>92</v>
      </c>
      <c r="AA178" s="266" t="s">
        <v>116</v>
      </c>
      <c r="AB178" s="266" t="s">
        <v>116</v>
      </c>
      <c r="AC178" s="286"/>
    </row>
    <row r="179" s="226" customFormat="1" ht="65" hidden="1" customHeight="1" spans="1:29">
      <c r="A179" s="254">
        <v>174</v>
      </c>
      <c r="B179" s="276" t="s">
        <v>770</v>
      </c>
      <c r="C179" s="287" t="s">
        <v>483</v>
      </c>
      <c r="D179" s="287" t="s">
        <v>484</v>
      </c>
      <c r="E179" s="287" t="s">
        <v>485</v>
      </c>
      <c r="F179" s="286" t="s">
        <v>85</v>
      </c>
      <c r="G179" s="276" t="s">
        <v>116</v>
      </c>
      <c r="H179" s="266" t="s">
        <v>322</v>
      </c>
      <c r="I179" s="266" t="s">
        <v>88</v>
      </c>
      <c r="J179" s="306" t="s">
        <v>3016</v>
      </c>
      <c r="K179" s="273">
        <v>9.8</v>
      </c>
      <c r="L179" s="273">
        <v>9.8</v>
      </c>
      <c r="M179" s="273">
        <v>9.8</v>
      </c>
      <c r="N179" s="273">
        <v>0</v>
      </c>
      <c r="O179" s="273">
        <v>0</v>
      </c>
      <c r="P179" s="273">
        <v>0</v>
      </c>
      <c r="Q179" s="275">
        <v>1</v>
      </c>
      <c r="R179" s="275">
        <v>93</v>
      </c>
      <c r="S179" s="275">
        <v>363</v>
      </c>
      <c r="T179" s="275">
        <v>1</v>
      </c>
      <c r="U179" s="275">
        <v>10</v>
      </c>
      <c r="V179" s="275">
        <v>50</v>
      </c>
      <c r="W179" s="276" t="s">
        <v>768</v>
      </c>
      <c r="X179" s="276" t="s">
        <v>772</v>
      </c>
      <c r="Y179" s="259">
        <v>2022.4</v>
      </c>
      <c r="Z179" s="283" t="s">
        <v>92</v>
      </c>
      <c r="AA179" s="266" t="s">
        <v>116</v>
      </c>
      <c r="AB179" s="266" t="s">
        <v>116</v>
      </c>
      <c r="AC179" s="286"/>
    </row>
    <row r="180" s="226" customFormat="1" ht="49" hidden="1" customHeight="1" spans="1:29">
      <c r="A180" s="254">
        <v>175</v>
      </c>
      <c r="B180" s="276" t="s">
        <v>773</v>
      </c>
      <c r="C180" s="287" t="s">
        <v>483</v>
      </c>
      <c r="D180" s="287" t="s">
        <v>484</v>
      </c>
      <c r="E180" s="287" t="s">
        <v>485</v>
      </c>
      <c r="F180" s="286" t="s">
        <v>85</v>
      </c>
      <c r="G180" s="276" t="s">
        <v>116</v>
      </c>
      <c r="H180" s="266" t="s">
        <v>322</v>
      </c>
      <c r="I180" s="266" t="s">
        <v>88</v>
      </c>
      <c r="J180" s="306" t="s">
        <v>3017</v>
      </c>
      <c r="K180" s="273">
        <v>7.2</v>
      </c>
      <c r="L180" s="273">
        <v>7.2</v>
      </c>
      <c r="M180" s="273">
        <v>7.2</v>
      </c>
      <c r="N180" s="273">
        <v>0</v>
      </c>
      <c r="O180" s="273">
        <v>0</v>
      </c>
      <c r="P180" s="273">
        <v>0</v>
      </c>
      <c r="Q180" s="275">
        <v>1</v>
      </c>
      <c r="R180" s="275">
        <v>100</v>
      </c>
      <c r="S180" s="275">
        <v>327</v>
      </c>
      <c r="T180" s="275">
        <v>1</v>
      </c>
      <c r="U180" s="275">
        <v>11</v>
      </c>
      <c r="V180" s="275">
        <v>47</v>
      </c>
      <c r="W180" s="276" t="s">
        <v>775</v>
      </c>
      <c r="X180" s="276" t="s">
        <v>776</v>
      </c>
      <c r="Y180" s="259">
        <v>2022.4</v>
      </c>
      <c r="Z180" s="283" t="s">
        <v>92</v>
      </c>
      <c r="AA180" s="266" t="s">
        <v>116</v>
      </c>
      <c r="AB180" s="266" t="s">
        <v>116</v>
      </c>
      <c r="AC180" s="286"/>
    </row>
    <row r="181" s="226" customFormat="1" ht="43" hidden="1" customHeight="1" spans="1:29">
      <c r="A181" s="254">
        <v>176</v>
      </c>
      <c r="B181" s="276" t="s">
        <v>777</v>
      </c>
      <c r="C181" s="287" t="s">
        <v>483</v>
      </c>
      <c r="D181" s="287" t="s">
        <v>484</v>
      </c>
      <c r="E181" s="287" t="s">
        <v>485</v>
      </c>
      <c r="F181" s="266" t="s">
        <v>85</v>
      </c>
      <c r="G181" s="276" t="s">
        <v>116</v>
      </c>
      <c r="H181" s="259" t="s">
        <v>491</v>
      </c>
      <c r="I181" s="266" t="s">
        <v>88</v>
      </c>
      <c r="J181" s="276" t="s">
        <v>3018</v>
      </c>
      <c r="K181" s="273">
        <v>11</v>
      </c>
      <c r="L181" s="273">
        <v>11</v>
      </c>
      <c r="M181" s="273">
        <v>11</v>
      </c>
      <c r="N181" s="273">
        <v>0</v>
      </c>
      <c r="O181" s="273">
        <v>0</v>
      </c>
      <c r="P181" s="273">
        <v>0</v>
      </c>
      <c r="Q181" s="275">
        <v>1</v>
      </c>
      <c r="R181" s="275">
        <v>37</v>
      </c>
      <c r="S181" s="275">
        <v>127</v>
      </c>
      <c r="T181" s="275"/>
      <c r="U181" s="275">
        <v>12</v>
      </c>
      <c r="V181" s="275">
        <v>47</v>
      </c>
      <c r="W181" s="276" t="s">
        <v>779</v>
      </c>
      <c r="X181" s="276" t="s">
        <v>780</v>
      </c>
      <c r="Y181" s="259">
        <v>2022.4</v>
      </c>
      <c r="Z181" s="283" t="s">
        <v>92</v>
      </c>
      <c r="AA181" s="266" t="s">
        <v>116</v>
      </c>
      <c r="AB181" s="266" t="s">
        <v>116</v>
      </c>
      <c r="AC181" s="266"/>
    </row>
    <row r="182" s="226" customFormat="1" ht="57" hidden="1" customHeight="1" spans="1:29">
      <c r="A182" s="254">
        <v>177</v>
      </c>
      <c r="B182" s="276" t="s">
        <v>781</v>
      </c>
      <c r="C182" s="287" t="s">
        <v>483</v>
      </c>
      <c r="D182" s="287" t="s">
        <v>484</v>
      </c>
      <c r="E182" s="287" t="s">
        <v>485</v>
      </c>
      <c r="F182" s="266" t="s">
        <v>85</v>
      </c>
      <c r="G182" s="276" t="s">
        <v>116</v>
      </c>
      <c r="H182" s="259" t="s">
        <v>491</v>
      </c>
      <c r="I182" s="266" t="s">
        <v>88</v>
      </c>
      <c r="J182" s="276" t="s">
        <v>3019</v>
      </c>
      <c r="K182" s="273">
        <v>12</v>
      </c>
      <c r="L182" s="273">
        <v>12</v>
      </c>
      <c r="M182" s="273">
        <v>12</v>
      </c>
      <c r="N182" s="273">
        <v>0</v>
      </c>
      <c r="O182" s="273">
        <v>0</v>
      </c>
      <c r="P182" s="273">
        <v>0</v>
      </c>
      <c r="Q182" s="275">
        <v>1</v>
      </c>
      <c r="R182" s="275">
        <v>27</v>
      </c>
      <c r="S182" s="275">
        <v>109</v>
      </c>
      <c r="T182" s="275"/>
      <c r="U182" s="275">
        <v>7</v>
      </c>
      <c r="V182" s="275">
        <v>23</v>
      </c>
      <c r="W182" s="276" t="s">
        <v>783</v>
      </c>
      <c r="X182" s="276" t="s">
        <v>784</v>
      </c>
      <c r="Y182" s="259">
        <v>2022.4</v>
      </c>
      <c r="Z182" s="283" t="s">
        <v>92</v>
      </c>
      <c r="AA182" s="266" t="s">
        <v>116</v>
      </c>
      <c r="AB182" s="266" t="s">
        <v>116</v>
      </c>
      <c r="AC182" s="266"/>
    </row>
    <row r="183" s="226" customFormat="1" ht="90" hidden="1" customHeight="1" spans="1:29">
      <c r="A183" s="254">
        <v>178</v>
      </c>
      <c r="B183" s="276" t="s">
        <v>785</v>
      </c>
      <c r="C183" s="287" t="s">
        <v>483</v>
      </c>
      <c r="D183" s="305" t="s">
        <v>670</v>
      </c>
      <c r="E183" s="287" t="s">
        <v>671</v>
      </c>
      <c r="F183" s="266" t="s">
        <v>85</v>
      </c>
      <c r="G183" s="276" t="s">
        <v>116</v>
      </c>
      <c r="H183" s="259" t="s">
        <v>491</v>
      </c>
      <c r="I183" s="266" t="s">
        <v>88</v>
      </c>
      <c r="J183" s="276" t="s">
        <v>786</v>
      </c>
      <c r="K183" s="273">
        <v>7</v>
      </c>
      <c r="L183" s="273">
        <v>7</v>
      </c>
      <c r="M183" s="273">
        <v>7</v>
      </c>
      <c r="N183" s="273">
        <v>0</v>
      </c>
      <c r="O183" s="273">
        <v>0</v>
      </c>
      <c r="P183" s="273">
        <v>0</v>
      </c>
      <c r="Q183" s="275">
        <v>1</v>
      </c>
      <c r="R183" s="275">
        <v>376</v>
      </c>
      <c r="S183" s="275">
        <v>1206</v>
      </c>
      <c r="T183" s="275"/>
      <c r="U183" s="275">
        <v>61</v>
      </c>
      <c r="V183" s="275">
        <v>187</v>
      </c>
      <c r="W183" s="276" t="s">
        <v>787</v>
      </c>
      <c r="X183" s="276" t="s">
        <v>788</v>
      </c>
      <c r="Y183" s="259">
        <v>2022.4</v>
      </c>
      <c r="Z183" s="283" t="s">
        <v>92</v>
      </c>
      <c r="AA183" s="266" t="s">
        <v>116</v>
      </c>
      <c r="AB183" s="266" t="s">
        <v>116</v>
      </c>
      <c r="AC183" s="266"/>
    </row>
    <row r="184" s="226" customFormat="1" ht="54" hidden="1" customHeight="1" spans="1:29">
      <c r="A184" s="254">
        <v>179</v>
      </c>
      <c r="B184" s="276" t="s">
        <v>789</v>
      </c>
      <c r="C184" s="287" t="s">
        <v>82</v>
      </c>
      <c r="D184" s="287" t="s">
        <v>156</v>
      </c>
      <c r="E184" s="287" t="s">
        <v>157</v>
      </c>
      <c r="F184" s="285" t="s">
        <v>387</v>
      </c>
      <c r="G184" s="259" t="s">
        <v>100</v>
      </c>
      <c r="H184" s="285" t="s">
        <v>358</v>
      </c>
      <c r="I184" s="266" t="s">
        <v>88</v>
      </c>
      <c r="J184" s="287" t="s">
        <v>3020</v>
      </c>
      <c r="K184" s="291">
        <v>20</v>
      </c>
      <c r="L184" s="291">
        <v>20</v>
      </c>
      <c r="M184" s="291">
        <v>20</v>
      </c>
      <c r="N184" s="291">
        <v>0</v>
      </c>
      <c r="O184" s="291">
        <v>0</v>
      </c>
      <c r="P184" s="291">
        <v>0</v>
      </c>
      <c r="Q184" s="311">
        <v>1</v>
      </c>
      <c r="R184" s="311">
        <v>627</v>
      </c>
      <c r="S184" s="311">
        <v>1948</v>
      </c>
      <c r="T184" s="311">
        <v>1</v>
      </c>
      <c r="U184" s="311">
        <v>161</v>
      </c>
      <c r="V184" s="311">
        <v>607</v>
      </c>
      <c r="W184" s="276" t="s">
        <v>791</v>
      </c>
      <c r="X184" s="276" t="s">
        <v>792</v>
      </c>
      <c r="Y184" s="259">
        <v>2022.4</v>
      </c>
      <c r="Z184" s="283" t="s">
        <v>92</v>
      </c>
      <c r="AA184" s="266" t="s">
        <v>100</v>
      </c>
      <c r="AB184" s="285" t="s">
        <v>358</v>
      </c>
      <c r="AC184" s="266"/>
    </row>
    <row r="185" s="226" customFormat="1" ht="45" hidden="1" customHeight="1" spans="1:29">
      <c r="A185" s="254">
        <v>180</v>
      </c>
      <c r="B185" s="276" t="s">
        <v>793</v>
      </c>
      <c r="C185" s="287" t="s">
        <v>483</v>
      </c>
      <c r="D185" s="287" t="s">
        <v>484</v>
      </c>
      <c r="E185" s="287" t="s">
        <v>485</v>
      </c>
      <c r="F185" s="285" t="s">
        <v>85</v>
      </c>
      <c r="G185" s="259" t="s">
        <v>100</v>
      </c>
      <c r="H185" s="285" t="s">
        <v>358</v>
      </c>
      <c r="I185" s="266" t="s">
        <v>88</v>
      </c>
      <c r="J185" s="287" t="s">
        <v>3021</v>
      </c>
      <c r="K185" s="291">
        <v>10</v>
      </c>
      <c r="L185" s="291">
        <v>10</v>
      </c>
      <c r="M185" s="291">
        <v>10</v>
      </c>
      <c r="N185" s="291">
        <v>0</v>
      </c>
      <c r="O185" s="291">
        <v>0</v>
      </c>
      <c r="P185" s="291">
        <v>0</v>
      </c>
      <c r="Q185" s="311">
        <v>1</v>
      </c>
      <c r="R185" s="311">
        <v>627</v>
      </c>
      <c r="S185" s="311">
        <v>1948</v>
      </c>
      <c r="T185" s="311">
        <v>1</v>
      </c>
      <c r="U185" s="311">
        <v>161</v>
      </c>
      <c r="V185" s="311">
        <v>607</v>
      </c>
      <c r="W185" s="276" t="s">
        <v>795</v>
      </c>
      <c r="X185" s="276" t="s">
        <v>796</v>
      </c>
      <c r="Y185" s="259">
        <v>2022.4</v>
      </c>
      <c r="Z185" s="283" t="s">
        <v>92</v>
      </c>
      <c r="AA185" s="266" t="s">
        <v>100</v>
      </c>
      <c r="AB185" s="285" t="s">
        <v>358</v>
      </c>
      <c r="AC185" s="266"/>
    </row>
    <row r="186" s="226" customFormat="1" ht="52" hidden="1" customHeight="1" spans="1:29">
      <c r="A186" s="254">
        <v>181</v>
      </c>
      <c r="B186" s="276" t="s">
        <v>797</v>
      </c>
      <c r="C186" s="287" t="s">
        <v>82</v>
      </c>
      <c r="D186" s="287" t="s">
        <v>156</v>
      </c>
      <c r="E186" s="287" t="s">
        <v>157</v>
      </c>
      <c r="F186" s="285" t="s">
        <v>85</v>
      </c>
      <c r="G186" s="276" t="s">
        <v>140</v>
      </c>
      <c r="H186" s="266" t="s">
        <v>577</v>
      </c>
      <c r="I186" s="266" t="s">
        <v>88</v>
      </c>
      <c r="J186" s="287" t="s">
        <v>3022</v>
      </c>
      <c r="K186" s="273">
        <v>30</v>
      </c>
      <c r="L186" s="273">
        <v>30</v>
      </c>
      <c r="M186" s="273">
        <v>30</v>
      </c>
      <c r="N186" s="273">
        <v>0</v>
      </c>
      <c r="O186" s="273">
        <v>0</v>
      </c>
      <c r="P186" s="273">
        <v>0</v>
      </c>
      <c r="Q186" s="275">
        <v>1</v>
      </c>
      <c r="R186" s="275">
        <v>652</v>
      </c>
      <c r="S186" s="275">
        <v>2097</v>
      </c>
      <c r="T186" s="275">
        <v>1</v>
      </c>
      <c r="U186" s="275">
        <v>91</v>
      </c>
      <c r="V186" s="275">
        <v>305</v>
      </c>
      <c r="W186" s="276" t="s">
        <v>799</v>
      </c>
      <c r="X186" s="276" t="s">
        <v>800</v>
      </c>
      <c r="Y186" s="259">
        <v>2022.4</v>
      </c>
      <c r="Z186" s="283" t="s">
        <v>92</v>
      </c>
      <c r="AA186" s="266" t="s">
        <v>140</v>
      </c>
      <c r="AB186" s="266" t="s">
        <v>577</v>
      </c>
      <c r="AC186" s="266"/>
    </row>
    <row r="187" s="217" customFormat="1" ht="36" hidden="1" customHeight="1" spans="1:29">
      <c r="A187" s="254">
        <v>182</v>
      </c>
      <c r="B187" s="255" t="s">
        <v>801</v>
      </c>
      <c r="C187" s="287" t="s">
        <v>82</v>
      </c>
      <c r="D187" s="287" t="s">
        <v>156</v>
      </c>
      <c r="E187" s="287" t="s">
        <v>157</v>
      </c>
      <c r="F187" s="254" t="s">
        <v>85</v>
      </c>
      <c r="G187" s="258" t="s">
        <v>137</v>
      </c>
      <c r="H187" s="254" t="s">
        <v>551</v>
      </c>
      <c r="I187" s="266" t="s">
        <v>88</v>
      </c>
      <c r="J187" s="255" t="s">
        <v>802</v>
      </c>
      <c r="K187" s="273">
        <v>10</v>
      </c>
      <c r="L187" s="273">
        <v>10</v>
      </c>
      <c r="M187" s="273">
        <v>10</v>
      </c>
      <c r="N187" s="291">
        <v>0</v>
      </c>
      <c r="O187" s="291">
        <v>0</v>
      </c>
      <c r="P187" s="291">
        <v>0</v>
      </c>
      <c r="Q187" s="274">
        <v>1</v>
      </c>
      <c r="R187" s="274">
        <v>110</v>
      </c>
      <c r="S187" s="274">
        <v>408</v>
      </c>
      <c r="T187" s="274">
        <v>1</v>
      </c>
      <c r="U187" s="274">
        <v>38</v>
      </c>
      <c r="V187" s="274">
        <v>102</v>
      </c>
      <c r="W187" s="272" t="s">
        <v>803</v>
      </c>
      <c r="X187" s="272" t="s">
        <v>804</v>
      </c>
      <c r="Y187" s="259">
        <v>2022.4</v>
      </c>
      <c r="Z187" s="283" t="s">
        <v>92</v>
      </c>
      <c r="AA187" s="266" t="s">
        <v>137</v>
      </c>
      <c r="AB187" s="259" t="s">
        <v>551</v>
      </c>
      <c r="AC187" s="316"/>
    </row>
    <row r="188" s="217" customFormat="1" ht="51" hidden="1" customHeight="1" spans="1:29">
      <c r="A188" s="254">
        <v>183</v>
      </c>
      <c r="B188" s="255" t="s">
        <v>805</v>
      </c>
      <c r="C188" s="287" t="s">
        <v>483</v>
      </c>
      <c r="D188" s="287" t="s">
        <v>484</v>
      </c>
      <c r="E188" s="287" t="s">
        <v>485</v>
      </c>
      <c r="F188" s="254" t="s">
        <v>85</v>
      </c>
      <c r="G188" s="258" t="s">
        <v>137</v>
      </c>
      <c r="H188" s="254" t="s">
        <v>551</v>
      </c>
      <c r="I188" s="266" t="s">
        <v>88</v>
      </c>
      <c r="J188" s="255" t="s">
        <v>806</v>
      </c>
      <c r="K188" s="273">
        <v>20</v>
      </c>
      <c r="L188" s="273">
        <v>20</v>
      </c>
      <c r="M188" s="273">
        <v>20</v>
      </c>
      <c r="N188" s="291">
        <v>0</v>
      </c>
      <c r="O188" s="291">
        <v>0</v>
      </c>
      <c r="P188" s="291">
        <v>0</v>
      </c>
      <c r="Q188" s="274">
        <v>1</v>
      </c>
      <c r="R188" s="274">
        <v>67</v>
      </c>
      <c r="S188" s="274">
        <v>226</v>
      </c>
      <c r="T188" s="274">
        <v>1</v>
      </c>
      <c r="U188" s="274">
        <v>10</v>
      </c>
      <c r="V188" s="274">
        <v>46</v>
      </c>
      <c r="W188" s="302" t="s">
        <v>807</v>
      </c>
      <c r="X188" s="272" t="s">
        <v>808</v>
      </c>
      <c r="Y188" s="259">
        <v>2022.4</v>
      </c>
      <c r="Z188" s="283" t="s">
        <v>92</v>
      </c>
      <c r="AA188" s="266" t="s">
        <v>137</v>
      </c>
      <c r="AB188" s="259" t="s">
        <v>551</v>
      </c>
      <c r="AC188" s="316"/>
    </row>
    <row r="189" s="217" customFormat="1" ht="37" hidden="1" customHeight="1" spans="1:29">
      <c r="A189" s="254">
        <v>184</v>
      </c>
      <c r="B189" s="272" t="s">
        <v>809</v>
      </c>
      <c r="C189" s="287" t="s">
        <v>483</v>
      </c>
      <c r="D189" s="287" t="s">
        <v>484</v>
      </c>
      <c r="E189" s="287" t="s">
        <v>485</v>
      </c>
      <c r="F189" s="254" t="s">
        <v>85</v>
      </c>
      <c r="G189" s="258" t="s">
        <v>137</v>
      </c>
      <c r="H189" s="259" t="s">
        <v>810</v>
      </c>
      <c r="I189" s="266" t="s">
        <v>88</v>
      </c>
      <c r="J189" s="280" t="s">
        <v>811</v>
      </c>
      <c r="K189" s="291">
        <v>7</v>
      </c>
      <c r="L189" s="291">
        <v>7</v>
      </c>
      <c r="M189" s="291">
        <v>7</v>
      </c>
      <c r="N189" s="291">
        <v>0</v>
      </c>
      <c r="O189" s="291">
        <v>0</v>
      </c>
      <c r="P189" s="291">
        <v>0</v>
      </c>
      <c r="Q189" s="311">
        <v>1</v>
      </c>
      <c r="R189" s="311">
        <v>200</v>
      </c>
      <c r="S189" s="311">
        <v>560</v>
      </c>
      <c r="T189" s="311">
        <v>1</v>
      </c>
      <c r="U189" s="311">
        <v>22</v>
      </c>
      <c r="V189" s="311">
        <v>106</v>
      </c>
      <c r="W189" s="302" t="s">
        <v>812</v>
      </c>
      <c r="X189" s="272" t="s">
        <v>813</v>
      </c>
      <c r="Y189" s="259">
        <v>2022.4</v>
      </c>
      <c r="Z189" s="283" t="s">
        <v>92</v>
      </c>
      <c r="AA189" s="266" t="s">
        <v>137</v>
      </c>
      <c r="AB189" s="259" t="s">
        <v>810</v>
      </c>
      <c r="AC189" s="316"/>
    </row>
    <row r="190" s="217" customFormat="1" ht="35" hidden="1" customHeight="1" spans="1:29">
      <c r="A190" s="254">
        <v>185</v>
      </c>
      <c r="B190" s="272" t="s">
        <v>809</v>
      </c>
      <c r="C190" s="287" t="s">
        <v>483</v>
      </c>
      <c r="D190" s="287" t="s">
        <v>484</v>
      </c>
      <c r="E190" s="287" t="s">
        <v>485</v>
      </c>
      <c r="F190" s="254" t="s">
        <v>85</v>
      </c>
      <c r="G190" s="258" t="s">
        <v>137</v>
      </c>
      <c r="H190" s="259" t="s">
        <v>810</v>
      </c>
      <c r="I190" s="266" t="s">
        <v>88</v>
      </c>
      <c r="J190" s="280" t="s">
        <v>814</v>
      </c>
      <c r="K190" s="291">
        <v>13.6</v>
      </c>
      <c r="L190" s="291">
        <v>13.6</v>
      </c>
      <c r="M190" s="291">
        <v>13.6</v>
      </c>
      <c r="N190" s="291">
        <v>0</v>
      </c>
      <c r="O190" s="291">
        <v>0</v>
      </c>
      <c r="P190" s="291">
        <v>0</v>
      </c>
      <c r="Q190" s="311">
        <v>1</v>
      </c>
      <c r="R190" s="311">
        <v>360</v>
      </c>
      <c r="S190" s="311">
        <v>800</v>
      </c>
      <c r="T190" s="311">
        <v>1</v>
      </c>
      <c r="U190" s="311">
        <v>46</v>
      </c>
      <c r="V190" s="311">
        <v>560</v>
      </c>
      <c r="W190" s="302" t="s">
        <v>815</v>
      </c>
      <c r="X190" s="272" t="s">
        <v>816</v>
      </c>
      <c r="Y190" s="259">
        <v>2022.4</v>
      </c>
      <c r="Z190" s="283" t="s">
        <v>92</v>
      </c>
      <c r="AA190" s="266" t="s">
        <v>137</v>
      </c>
      <c r="AB190" s="259" t="s">
        <v>810</v>
      </c>
      <c r="AC190" s="316"/>
    </row>
    <row r="191" s="217" customFormat="1" ht="37" hidden="1" customHeight="1" spans="1:29">
      <c r="A191" s="254">
        <v>186</v>
      </c>
      <c r="B191" s="272" t="s">
        <v>817</v>
      </c>
      <c r="C191" s="287" t="s">
        <v>483</v>
      </c>
      <c r="D191" s="287" t="s">
        <v>484</v>
      </c>
      <c r="E191" s="287" t="s">
        <v>485</v>
      </c>
      <c r="F191" s="266" t="s">
        <v>600</v>
      </c>
      <c r="G191" s="258" t="s">
        <v>137</v>
      </c>
      <c r="H191" s="259" t="s">
        <v>810</v>
      </c>
      <c r="I191" s="266" t="s">
        <v>88</v>
      </c>
      <c r="J191" s="255" t="s">
        <v>818</v>
      </c>
      <c r="K191" s="291">
        <v>5</v>
      </c>
      <c r="L191" s="291">
        <v>5</v>
      </c>
      <c r="M191" s="291">
        <v>5</v>
      </c>
      <c r="N191" s="291">
        <v>0</v>
      </c>
      <c r="O191" s="291">
        <v>0</v>
      </c>
      <c r="P191" s="291">
        <v>0</v>
      </c>
      <c r="Q191" s="311">
        <v>1</v>
      </c>
      <c r="R191" s="311">
        <v>100</v>
      </c>
      <c r="S191" s="311">
        <v>300</v>
      </c>
      <c r="T191" s="311">
        <v>1</v>
      </c>
      <c r="U191" s="311">
        <v>30</v>
      </c>
      <c r="V191" s="311">
        <v>130</v>
      </c>
      <c r="W191" s="302" t="s">
        <v>819</v>
      </c>
      <c r="X191" s="272" t="s">
        <v>820</v>
      </c>
      <c r="Y191" s="259">
        <v>2022.4</v>
      </c>
      <c r="Z191" s="283" t="s">
        <v>92</v>
      </c>
      <c r="AA191" s="266" t="s">
        <v>137</v>
      </c>
      <c r="AB191" s="259" t="s">
        <v>810</v>
      </c>
      <c r="AC191" s="316"/>
    </row>
    <row r="192" s="217" customFormat="1" ht="42" hidden="1" customHeight="1" spans="1:29">
      <c r="A192" s="254">
        <v>187</v>
      </c>
      <c r="B192" s="272" t="s">
        <v>817</v>
      </c>
      <c r="C192" s="287" t="s">
        <v>483</v>
      </c>
      <c r="D192" s="287" t="s">
        <v>484</v>
      </c>
      <c r="E192" s="287" t="s">
        <v>485</v>
      </c>
      <c r="F192" s="266" t="s">
        <v>600</v>
      </c>
      <c r="G192" s="258" t="s">
        <v>137</v>
      </c>
      <c r="H192" s="259" t="s">
        <v>810</v>
      </c>
      <c r="I192" s="266" t="s">
        <v>88</v>
      </c>
      <c r="J192" s="255" t="s">
        <v>821</v>
      </c>
      <c r="K192" s="291">
        <v>4.4</v>
      </c>
      <c r="L192" s="291">
        <v>4.4</v>
      </c>
      <c r="M192" s="291">
        <v>4.4</v>
      </c>
      <c r="N192" s="291">
        <v>0</v>
      </c>
      <c r="O192" s="291">
        <v>0</v>
      </c>
      <c r="P192" s="291">
        <v>0</v>
      </c>
      <c r="Q192" s="311">
        <v>1</v>
      </c>
      <c r="R192" s="311">
        <v>100</v>
      </c>
      <c r="S192" s="311">
        <v>300</v>
      </c>
      <c r="T192" s="311">
        <v>1</v>
      </c>
      <c r="U192" s="311">
        <v>30</v>
      </c>
      <c r="V192" s="311">
        <v>130</v>
      </c>
      <c r="W192" s="302" t="s">
        <v>822</v>
      </c>
      <c r="X192" s="272" t="s">
        <v>823</v>
      </c>
      <c r="Y192" s="259">
        <v>2022.4</v>
      </c>
      <c r="Z192" s="283" t="s">
        <v>92</v>
      </c>
      <c r="AA192" s="266" t="s">
        <v>137</v>
      </c>
      <c r="AB192" s="259" t="s">
        <v>810</v>
      </c>
      <c r="AC192" s="316"/>
    </row>
    <row r="193" s="62" customFormat="1" ht="37" hidden="1" customHeight="1" spans="1:29">
      <c r="A193" s="254">
        <v>188</v>
      </c>
      <c r="B193" s="272" t="s">
        <v>824</v>
      </c>
      <c r="C193" s="287" t="s">
        <v>483</v>
      </c>
      <c r="D193" s="287" t="s">
        <v>484</v>
      </c>
      <c r="E193" s="287" t="s">
        <v>485</v>
      </c>
      <c r="F193" s="285" t="s">
        <v>85</v>
      </c>
      <c r="G193" s="258" t="s">
        <v>137</v>
      </c>
      <c r="H193" s="266" t="s">
        <v>825</v>
      </c>
      <c r="I193" s="266" t="s">
        <v>88</v>
      </c>
      <c r="J193" s="287" t="s">
        <v>826</v>
      </c>
      <c r="K193" s="291">
        <v>15</v>
      </c>
      <c r="L193" s="291">
        <v>15</v>
      </c>
      <c r="M193" s="291">
        <v>0</v>
      </c>
      <c r="N193" s="291">
        <v>15</v>
      </c>
      <c r="O193" s="273">
        <v>0</v>
      </c>
      <c r="P193" s="273">
        <v>0</v>
      </c>
      <c r="Q193" s="275">
        <v>1</v>
      </c>
      <c r="R193" s="275">
        <v>46</v>
      </c>
      <c r="S193" s="275">
        <v>182</v>
      </c>
      <c r="T193" s="275">
        <v>1</v>
      </c>
      <c r="U193" s="275">
        <v>10</v>
      </c>
      <c r="V193" s="275">
        <v>39</v>
      </c>
      <c r="W193" s="276" t="s">
        <v>827</v>
      </c>
      <c r="X193" s="272" t="s">
        <v>828</v>
      </c>
      <c r="Y193" s="259">
        <v>2022.4</v>
      </c>
      <c r="Z193" s="283" t="s">
        <v>92</v>
      </c>
      <c r="AA193" s="266" t="s">
        <v>137</v>
      </c>
      <c r="AB193" s="266" t="s">
        <v>825</v>
      </c>
      <c r="AC193" s="266"/>
    </row>
    <row r="194" s="62" customFormat="1" ht="30" hidden="1" customHeight="1" spans="1:29">
      <c r="A194" s="254">
        <v>189</v>
      </c>
      <c r="B194" s="272" t="s">
        <v>829</v>
      </c>
      <c r="C194" s="287" t="s">
        <v>82</v>
      </c>
      <c r="D194" s="287" t="s">
        <v>156</v>
      </c>
      <c r="E194" s="287" t="s">
        <v>157</v>
      </c>
      <c r="F194" s="285" t="s">
        <v>85</v>
      </c>
      <c r="G194" s="276" t="s">
        <v>140</v>
      </c>
      <c r="H194" s="266" t="s">
        <v>276</v>
      </c>
      <c r="I194" s="266" t="s">
        <v>88</v>
      </c>
      <c r="J194" s="287" t="s">
        <v>830</v>
      </c>
      <c r="K194" s="291">
        <v>12</v>
      </c>
      <c r="L194" s="291">
        <v>12</v>
      </c>
      <c r="M194" s="291">
        <v>0</v>
      </c>
      <c r="N194" s="291">
        <v>12</v>
      </c>
      <c r="O194" s="273">
        <v>0</v>
      </c>
      <c r="P194" s="273">
        <v>0</v>
      </c>
      <c r="Q194" s="275">
        <v>1</v>
      </c>
      <c r="R194" s="275">
        <v>60</v>
      </c>
      <c r="S194" s="275">
        <v>230</v>
      </c>
      <c r="T194" s="275">
        <v>1</v>
      </c>
      <c r="U194" s="275">
        <v>4</v>
      </c>
      <c r="V194" s="275">
        <v>12</v>
      </c>
      <c r="W194" s="276" t="s">
        <v>831</v>
      </c>
      <c r="X194" s="276" t="s">
        <v>832</v>
      </c>
      <c r="Y194" s="259">
        <v>2022.4</v>
      </c>
      <c r="Z194" s="283" t="s">
        <v>92</v>
      </c>
      <c r="AA194" s="266" t="s">
        <v>140</v>
      </c>
      <c r="AB194" s="266" t="s">
        <v>276</v>
      </c>
      <c r="AC194" s="266"/>
    </row>
    <row r="195" s="62" customFormat="1" ht="33" hidden="1" customHeight="1" spans="1:29">
      <c r="A195" s="254">
        <v>190</v>
      </c>
      <c r="B195" s="272" t="s">
        <v>833</v>
      </c>
      <c r="C195" s="287" t="s">
        <v>483</v>
      </c>
      <c r="D195" s="287" t="s">
        <v>484</v>
      </c>
      <c r="E195" s="287" t="s">
        <v>485</v>
      </c>
      <c r="F195" s="285" t="s">
        <v>85</v>
      </c>
      <c r="G195" s="259" t="s">
        <v>147</v>
      </c>
      <c r="H195" s="266" t="s">
        <v>834</v>
      </c>
      <c r="I195" s="266" t="s">
        <v>88</v>
      </c>
      <c r="J195" s="287" t="s">
        <v>835</v>
      </c>
      <c r="K195" s="291">
        <v>15</v>
      </c>
      <c r="L195" s="291">
        <v>15</v>
      </c>
      <c r="M195" s="291">
        <v>0</v>
      </c>
      <c r="N195" s="291">
        <v>15</v>
      </c>
      <c r="O195" s="273">
        <v>0</v>
      </c>
      <c r="P195" s="273">
        <v>0</v>
      </c>
      <c r="Q195" s="275">
        <v>1</v>
      </c>
      <c r="R195" s="275">
        <v>516</v>
      </c>
      <c r="S195" s="275">
        <v>1800</v>
      </c>
      <c r="T195" s="275">
        <v>1</v>
      </c>
      <c r="U195" s="275">
        <v>117</v>
      </c>
      <c r="V195" s="275">
        <v>396</v>
      </c>
      <c r="W195" s="276" t="s">
        <v>836</v>
      </c>
      <c r="X195" s="276" t="s">
        <v>837</v>
      </c>
      <c r="Y195" s="259">
        <v>2022.4</v>
      </c>
      <c r="Z195" s="283" t="s">
        <v>92</v>
      </c>
      <c r="AA195" s="266" t="s">
        <v>147</v>
      </c>
      <c r="AB195" s="266" t="s">
        <v>834</v>
      </c>
      <c r="AC195" s="266"/>
    </row>
    <row r="196" s="62" customFormat="1" ht="36" hidden="1" customHeight="1" spans="1:29">
      <c r="A196" s="254">
        <v>191</v>
      </c>
      <c r="B196" s="287" t="s">
        <v>838</v>
      </c>
      <c r="C196" s="287" t="s">
        <v>82</v>
      </c>
      <c r="D196" s="287" t="s">
        <v>156</v>
      </c>
      <c r="E196" s="287" t="s">
        <v>157</v>
      </c>
      <c r="F196" s="285" t="s">
        <v>85</v>
      </c>
      <c r="G196" s="266" t="s">
        <v>108</v>
      </c>
      <c r="H196" s="259" t="s">
        <v>839</v>
      </c>
      <c r="I196" s="266" t="s">
        <v>88</v>
      </c>
      <c r="J196" s="272" t="s">
        <v>840</v>
      </c>
      <c r="K196" s="273">
        <v>26</v>
      </c>
      <c r="L196" s="273">
        <v>26</v>
      </c>
      <c r="M196" s="273">
        <v>26</v>
      </c>
      <c r="N196" s="291">
        <v>0</v>
      </c>
      <c r="O196" s="291">
        <v>0</v>
      </c>
      <c r="P196" s="291">
        <v>0</v>
      </c>
      <c r="Q196" s="274">
        <v>1</v>
      </c>
      <c r="R196" s="274">
        <v>480</v>
      </c>
      <c r="S196" s="274">
        <v>1700</v>
      </c>
      <c r="T196" s="275">
        <v>1</v>
      </c>
      <c r="U196" s="274">
        <v>106</v>
      </c>
      <c r="V196" s="274">
        <v>389</v>
      </c>
      <c r="W196" s="302" t="s">
        <v>841</v>
      </c>
      <c r="X196" s="302" t="s">
        <v>842</v>
      </c>
      <c r="Y196" s="259">
        <v>2022.4</v>
      </c>
      <c r="Z196" s="283" t="s">
        <v>92</v>
      </c>
      <c r="AA196" s="266" t="s">
        <v>108</v>
      </c>
      <c r="AB196" s="259" t="s">
        <v>839</v>
      </c>
      <c r="AC196" s="266"/>
    </row>
    <row r="197" s="62" customFormat="1" ht="36" hidden="1" customHeight="1" spans="1:29">
      <c r="A197" s="254">
        <v>192</v>
      </c>
      <c r="B197" s="276" t="s">
        <v>843</v>
      </c>
      <c r="C197" s="287" t="s">
        <v>483</v>
      </c>
      <c r="D197" s="287" t="s">
        <v>484</v>
      </c>
      <c r="E197" s="265" t="s">
        <v>708</v>
      </c>
      <c r="F197" s="266" t="s">
        <v>600</v>
      </c>
      <c r="G197" s="266" t="s">
        <v>104</v>
      </c>
      <c r="H197" s="266" t="s">
        <v>844</v>
      </c>
      <c r="I197" s="266" t="s">
        <v>88</v>
      </c>
      <c r="J197" s="287" t="s">
        <v>845</v>
      </c>
      <c r="K197" s="291">
        <v>26</v>
      </c>
      <c r="L197" s="291">
        <v>26</v>
      </c>
      <c r="M197" s="291">
        <v>26</v>
      </c>
      <c r="N197" s="291">
        <v>0</v>
      </c>
      <c r="O197" s="273">
        <v>0</v>
      </c>
      <c r="P197" s="273">
        <v>0</v>
      </c>
      <c r="Q197" s="275">
        <v>1</v>
      </c>
      <c r="R197" s="274">
        <v>517</v>
      </c>
      <c r="S197" s="274">
        <v>2087</v>
      </c>
      <c r="T197" s="274">
        <v>1</v>
      </c>
      <c r="U197" s="274">
        <v>110</v>
      </c>
      <c r="V197" s="274">
        <v>417</v>
      </c>
      <c r="W197" s="276" t="s">
        <v>846</v>
      </c>
      <c r="X197" s="276" t="s">
        <v>847</v>
      </c>
      <c r="Y197" s="259">
        <v>2022.4</v>
      </c>
      <c r="Z197" s="283" t="s">
        <v>92</v>
      </c>
      <c r="AA197" s="266" t="s">
        <v>104</v>
      </c>
      <c r="AB197" s="266" t="s">
        <v>104</v>
      </c>
      <c r="AC197" s="266"/>
    </row>
    <row r="198" s="62" customFormat="1" ht="39" hidden="1" customHeight="1" spans="1:29">
      <c r="A198" s="254">
        <v>193</v>
      </c>
      <c r="B198" s="272" t="s">
        <v>848</v>
      </c>
      <c r="C198" s="287" t="s">
        <v>483</v>
      </c>
      <c r="D198" s="287" t="s">
        <v>484</v>
      </c>
      <c r="E198" s="287" t="s">
        <v>485</v>
      </c>
      <c r="F198" s="285" t="s">
        <v>85</v>
      </c>
      <c r="G198" s="259" t="s">
        <v>147</v>
      </c>
      <c r="H198" s="266" t="s">
        <v>849</v>
      </c>
      <c r="I198" s="266" t="s">
        <v>88</v>
      </c>
      <c r="J198" s="287" t="s">
        <v>850</v>
      </c>
      <c r="K198" s="291">
        <v>38</v>
      </c>
      <c r="L198" s="291">
        <v>38</v>
      </c>
      <c r="M198" s="291">
        <v>38</v>
      </c>
      <c r="N198" s="291">
        <v>0</v>
      </c>
      <c r="O198" s="273">
        <v>0</v>
      </c>
      <c r="P198" s="273">
        <v>0</v>
      </c>
      <c r="Q198" s="275">
        <v>1</v>
      </c>
      <c r="R198" s="275">
        <v>101</v>
      </c>
      <c r="S198" s="275">
        <v>406</v>
      </c>
      <c r="T198" s="275">
        <v>1</v>
      </c>
      <c r="U198" s="275">
        <v>13</v>
      </c>
      <c r="V198" s="275">
        <v>52</v>
      </c>
      <c r="W198" s="287" t="s">
        <v>851</v>
      </c>
      <c r="X198" s="287" t="s">
        <v>559</v>
      </c>
      <c r="Y198" s="259">
        <v>2022.4</v>
      </c>
      <c r="Z198" s="283" t="s">
        <v>92</v>
      </c>
      <c r="AA198" s="266" t="s">
        <v>147</v>
      </c>
      <c r="AB198" s="266" t="s">
        <v>849</v>
      </c>
      <c r="AC198" s="266"/>
    </row>
    <row r="199" s="62" customFormat="1" ht="30" hidden="1" customHeight="1" spans="1:29">
      <c r="A199" s="254">
        <v>194</v>
      </c>
      <c r="B199" s="272" t="s">
        <v>852</v>
      </c>
      <c r="C199" s="287" t="s">
        <v>483</v>
      </c>
      <c r="D199" s="287" t="s">
        <v>484</v>
      </c>
      <c r="E199" s="287" t="s">
        <v>485</v>
      </c>
      <c r="F199" s="285" t="s">
        <v>85</v>
      </c>
      <c r="G199" s="266" t="s">
        <v>104</v>
      </c>
      <c r="H199" s="259" t="s">
        <v>486</v>
      </c>
      <c r="I199" s="266" t="s">
        <v>88</v>
      </c>
      <c r="J199" s="287" t="s">
        <v>853</v>
      </c>
      <c r="K199" s="291">
        <v>20</v>
      </c>
      <c r="L199" s="291">
        <v>20</v>
      </c>
      <c r="M199" s="291">
        <v>20</v>
      </c>
      <c r="N199" s="291">
        <v>0</v>
      </c>
      <c r="O199" s="273">
        <v>0</v>
      </c>
      <c r="P199" s="273">
        <v>0</v>
      </c>
      <c r="Q199" s="275">
        <v>1</v>
      </c>
      <c r="R199" s="275">
        <v>261</v>
      </c>
      <c r="S199" s="275">
        <v>1212</v>
      </c>
      <c r="T199" s="275">
        <v>1</v>
      </c>
      <c r="U199" s="274">
        <v>67</v>
      </c>
      <c r="V199" s="274">
        <v>271</v>
      </c>
      <c r="W199" s="287" t="s">
        <v>854</v>
      </c>
      <c r="X199" s="272" t="s">
        <v>855</v>
      </c>
      <c r="Y199" s="259">
        <v>2022.4</v>
      </c>
      <c r="Z199" s="283" t="s">
        <v>92</v>
      </c>
      <c r="AA199" s="266" t="s">
        <v>104</v>
      </c>
      <c r="AB199" s="266" t="s">
        <v>486</v>
      </c>
      <c r="AC199" s="266"/>
    </row>
    <row r="200" s="62" customFormat="1" ht="39" hidden="1" customHeight="1" spans="1:29">
      <c r="A200" s="254">
        <v>195</v>
      </c>
      <c r="B200" s="272" t="s">
        <v>856</v>
      </c>
      <c r="C200" s="287" t="s">
        <v>483</v>
      </c>
      <c r="D200" s="287" t="s">
        <v>484</v>
      </c>
      <c r="E200" s="287" t="s">
        <v>485</v>
      </c>
      <c r="F200" s="285" t="s">
        <v>85</v>
      </c>
      <c r="G200" s="276" t="s">
        <v>125</v>
      </c>
      <c r="H200" s="259" t="s">
        <v>630</v>
      </c>
      <c r="I200" s="266" t="s">
        <v>88</v>
      </c>
      <c r="J200" s="287" t="s">
        <v>857</v>
      </c>
      <c r="K200" s="291">
        <v>30</v>
      </c>
      <c r="L200" s="291">
        <v>30</v>
      </c>
      <c r="M200" s="291">
        <v>30</v>
      </c>
      <c r="N200" s="291">
        <v>0</v>
      </c>
      <c r="O200" s="273">
        <v>0</v>
      </c>
      <c r="P200" s="273">
        <v>0</v>
      </c>
      <c r="Q200" s="275">
        <v>1</v>
      </c>
      <c r="R200" s="275">
        <v>486</v>
      </c>
      <c r="S200" s="275">
        <v>1674</v>
      </c>
      <c r="T200" s="275">
        <v>1</v>
      </c>
      <c r="U200" s="275">
        <v>95</v>
      </c>
      <c r="V200" s="275">
        <v>333</v>
      </c>
      <c r="W200" s="276" t="s">
        <v>858</v>
      </c>
      <c r="X200" s="276" t="s">
        <v>859</v>
      </c>
      <c r="Y200" s="259">
        <v>2022.4</v>
      </c>
      <c r="Z200" s="283" t="s">
        <v>92</v>
      </c>
      <c r="AA200" s="266" t="s">
        <v>125</v>
      </c>
      <c r="AB200" s="266" t="s">
        <v>860</v>
      </c>
      <c r="AC200" s="266"/>
    </row>
    <row r="201" s="62" customFormat="1" ht="27" hidden="1" customHeight="1" spans="1:29">
      <c r="A201" s="254">
        <v>196</v>
      </c>
      <c r="B201" s="272" t="s">
        <v>861</v>
      </c>
      <c r="C201" s="287" t="s">
        <v>82</v>
      </c>
      <c r="D201" s="287" t="s">
        <v>156</v>
      </c>
      <c r="E201" s="287" t="s">
        <v>157</v>
      </c>
      <c r="F201" s="285" t="s">
        <v>85</v>
      </c>
      <c r="G201" s="276" t="s">
        <v>140</v>
      </c>
      <c r="H201" s="266" t="s">
        <v>862</v>
      </c>
      <c r="I201" s="266" t="s">
        <v>88</v>
      </c>
      <c r="J201" s="287" t="s">
        <v>863</v>
      </c>
      <c r="K201" s="291">
        <v>20</v>
      </c>
      <c r="L201" s="291">
        <v>20</v>
      </c>
      <c r="M201" s="291">
        <v>0</v>
      </c>
      <c r="N201" s="291">
        <v>20</v>
      </c>
      <c r="O201" s="273">
        <v>0</v>
      </c>
      <c r="P201" s="273">
        <v>0</v>
      </c>
      <c r="Q201" s="275">
        <v>1</v>
      </c>
      <c r="R201" s="275">
        <v>150</v>
      </c>
      <c r="S201" s="275">
        <v>500</v>
      </c>
      <c r="T201" s="275">
        <v>1</v>
      </c>
      <c r="U201" s="275">
        <v>13</v>
      </c>
      <c r="V201" s="275">
        <v>65</v>
      </c>
      <c r="W201" s="276" t="s">
        <v>864</v>
      </c>
      <c r="X201" s="302" t="s">
        <v>865</v>
      </c>
      <c r="Y201" s="259">
        <v>2022.4</v>
      </c>
      <c r="Z201" s="283" t="s">
        <v>92</v>
      </c>
      <c r="AA201" s="266" t="s">
        <v>140</v>
      </c>
      <c r="AB201" s="266" t="s">
        <v>862</v>
      </c>
      <c r="AC201" s="266"/>
    </row>
    <row r="202" s="62" customFormat="1" ht="42" hidden="1" customHeight="1" spans="1:29">
      <c r="A202" s="254">
        <v>197</v>
      </c>
      <c r="B202" s="272" t="s">
        <v>866</v>
      </c>
      <c r="C202" s="287" t="s">
        <v>483</v>
      </c>
      <c r="D202" s="287" t="s">
        <v>484</v>
      </c>
      <c r="E202" s="287" t="s">
        <v>485</v>
      </c>
      <c r="F202" s="285" t="s">
        <v>85</v>
      </c>
      <c r="G202" s="276" t="s">
        <v>116</v>
      </c>
      <c r="H202" s="266" t="s">
        <v>497</v>
      </c>
      <c r="I202" s="266" t="s">
        <v>88</v>
      </c>
      <c r="J202" s="287" t="s">
        <v>867</v>
      </c>
      <c r="K202" s="291">
        <v>35</v>
      </c>
      <c r="L202" s="291">
        <v>35</v>
      </c>
      <c r="M202" s="291">
        <v>35</v>
      </c>
      <c r="N202" s="291">
        <v>0</v>
      </c>
      <c r="O202" s="273">
        <v>0</v>
      </c>
      <c r="P202" s="273">
        <v>0</v>
      </c>
      <c r="Q202" s="275">
        <v>1</v>
      </c>
      <c r="R202" s="275">
        <v>246</v>
      </c>
      <c r="S202" s="275">
        <v>837</v>
      </c>
      <c r="T202" s="275">
        <v>1</v>
      </c>
      <c r="U202" s="275">
        <v>32</v>
      </c>
      <c r="V202" s="275">
        <v>126</v>
      </c>
      <c r="W202" s="276" t="s">
        <v>868</v>
      </c>
      <c r="X202" s="280" t="s">
        <v>869</v>
      </c>
      <c r="Y202" s="259">
        <v>2022.4</v>
      </c>
      <c r="Z202" s="283" t="s">
        <v>92</v>
      </c>
      <c r="AA202" s="266" t="s">
        <v>116</v>
      </c>
      <c r="AB202" s="266" t="s">
        <v>497</v>
      </c>
      <c r="AC202" s="266"/>
    </row>
    <row r="203" s="62" customFormat="1" ht="45" hidden="1" customHeight="1" spans="1:29">
      <c r="A203" s="254">
        <v>198</v>
      </c>
      <c r="B203" s="287" t="s">
        <v>870</v>
      </c>
      <c r="C203" s="287" t="s">
        <v>483</v>
      </c>
      <c r="D203" s="287" t="s">
        <v>484</v>
      </c>
      <c r="E203" s="287" t="s">
        <v>485</v>
      </c>
      <c r="F203" s="285" t="s">
        <v>85</v>
      </c>
      <c r="G203" s="259" t="s">
        <v>120</v>
      </c>
      <c r="H203" s="285" t="s">
        <v>871</v>
      </c>
      <c r="I203" s="266" t="s">
        <v>88</v>
      </c>
      <c r="J203" s="287" t="s">
        <v>872</v>
      </c>
      <c r="K203" s="291">
        <v>30</v>
      </c>
      <c r="L203" s="291">
        <v>30</v>
      </c>
      <c r="M203" s="291">
        <v>30</v>
      </c>
      <c r="N203" s="291">
        <v>0</v>
      </c>
      <c r="O203" s="291">
        <v>0</v>
      </c>
      <c r="P203" s="291">
        <v>0</v>
      </c>
      <c r="Q203" s="275">
        <v>1</v>
      </c>
      <c r="R203" s="275">
        <v>220</v>
      </c>
      <c r="S203" s="275">
        <v>780</v>
      </c>
      <c r="T203" s="275">
        <v>0</v>
      </c>
      <c r="U203" s="275">
        <v>47</v>
      </c>
      <c r="V203" s="275">
        <v>242</v>
      </c>
      <c r="W203" s="287" t="s">
        <v>873</v>
      </c>
      <c r="X203" s="287" t="s">
        <v>874</v>
      </c>
      <c r="Y203" s="259">
        <v>2022.4</v>
      </c>
      <c r="Z203" s="283" t="s">
        <v>92</v>
      </c>
      <c r="AA203" s="309" t="s">
        <v>120</v>
      </c>
      <c r="AB203" s="287" t="s">
        <v>871</v>
      </c>
      <c r="AC203" s="266"/>
    </row>
    <row r="204" s="62" customFormat="1" ht="39" hidden="1" customHeight="1" spans="1:29">
      <c r="A204" s="254">
        <v>199</v>
      </c>
      <c r="B204" s="272" t="s">
        <v>875</v>
      </c>
      <c r="C204" s="287" t="s">
        <v>82</v>
      </c>
      <c r="D204" s="287" t="s">
        <v>156</v>
      </c>
      <c r="E204" s="287" t="s">
        <v>157</v>
      </c>
      <c r="F204" s="276" t="s">
        <v>85</v>
      </c>
      <c r="G204" s="285" t="s">
        <v>108</v>
      </c>
      <c r="H204" s="285" t="s">
        <v>876</v>
      </c>
      <c r="I204" s="266" t="s">
        <v>88</v>
      </c>
      <c r="J204" s="287" t="s">
        <v>877</v>
      </c>
      <c r="K204" s="291">
        <v>45</v>
      </c>
      <c r="L204" s="291">
        <v>45</v>
      </c>
      <c r="M204" s="291">
        <v>45</v>
      </c>
      <c r="N204" s="291">
        <v>0</v>
      </c>
      <c r="O204" s="273">
        <v>0</v>
      </c>
      <c r="P204" s="273">
        <v>0</v>
      </c>
      <c r="Q204" s="275">
        <v>1</v>
      </c>
      <c r="R204" s="275">
        <v>120</v>
      </c>
      <c r="S204" s="275">
        <v>360</v>
      </c>
      <c r="T204" s="275">
        <v>0</v>
      </c>
      <c r="U204" s="275">
        <v>10</v>
      </c>
      <c r="V204" s="275">
        <v>36</v>
      </c>
      <c r="W204" s="287" t="s">
        <v>878</v>
      </c>
      <c r="X204" s="302" t="s">
        <v>879</v>
      </c>
      <c r="Y204" s="259">
        <v>2022.4</v>
      </c>
      <c r="Z204" s="283" t="s">
        <v>92</v>
      </c>
      <c r="AA204" s="285" t="s">
        <v>108</v>
      </c>
      <c r="AB204" s="285" t="s">
        <v>880</v>
      </c>
      <c r="AC204" s="266"/>
    </row>
    <row r="205" s="62" customFormat="1" ht="34" hidden="1" customHeight="1" spans="1:29">
      <c r="A205" s="254">
        <v>200</v>
      </c>
      <c r="B205" s="272" t="s">
        <v>881</v>
      </c>
      <c r="C205" s="287" t="s">
        <v>483</v>
      </c>
      <c r="D205" s="287" t="s">
        <v>484</v>
      </c>
      <c r="E205" s="287" t="s">
        <v>485</v>
      </c>
      <c r="F205" s="276" t="s">
        <v>85</v>
      </c>
      <c r="G205" s="259" t="s">
        <v>120</v>
      </c>
      <c r="H205" s="285" t="s">
        <v>882</v>
      </c>
      <c r="I205" s="266" t="s">
        <v>88</v>
      </c>
      <c r="J205" s="287" t="s">
        <v>883</v>
      </c>
      <c r="K205" s="291">
        <v>30</v>
      </c>
      <c r="L205" s="291">
        <v>30</v>
      </c>
      <c r="M205" s="291">
        <v>30</v>
      </c>
      <c r="N205" s="291">
        <v>0</v>
      </c>
      <c r="O205" s="273">
        <v>0</v>
      </c>
      <c r="P205" s="273">
        <v>0</v>
      </c>
      <c r="Q205" s="275">
        <v>1</v>
      </c>
      <c r="R205" s="275">
        <v>56</v>
      </c>
      <c r="S205" s="275">
        <v>238</v>
      </c>
      <c r="T205" s="275">
        <v>1</v>
      </c>
      <c r="U205" s="275">
        <v>28</v>
      </c>
      <c r="V205" s="275">
        <v>65</v>
      </c>
      <c r="W205" s="287" t="s">
        <v>884</v>
      </c>
      <c r="X205" s="302" t="s">
        <v>885</v>
      </c>
      <c r="Y205" s="259">
        <v>2022.4</v>
      </c>
      <c r="Z205" s="283" t="s">
        <v>92</v>
      </c>
      <c r="AA205" s="309" t="s">
        <v>120</v>
      </c>
      <c r="AB205" s="285" t="s">
        <v>882</v>
      </c>
      <c r="AC205" s="266"/>
    </row>
    <row r="206" s="62" customFormat="1" ht="36" hidden="1" customHeight="1" spans="1:29">
      <c r="A206" s="254">
        <v>201</v>
      </c>
      <c r="B206" s="272" t="s">
        <v>3023</v>
      </c>
      <c r="C206" s="287" t="s">
        <v>483</v>
      </c>
      <c r="D206" s="287" t="s">
        <v>484</v>
      </c>
      <c r="E206" s="287" t="s">
        <v>485</v>
      </c>
      <c r="F206" s="276" t="s">
        <v>85</v>
      </c>
      <c r="G206" s="259" t="s">
        <v>147</v>
      </c>
      <c r="H206" s="285" t="s">
        <v>984</v>
      </c>
      <c r="I206" s="266" t="s">
        <v>88</v>
      </c>
      <c r="J206" s="287" t="s">
        <v>3024</v>
      </c>
      <c r="K206" s="291">
        <v>10</v>
      </c>
      <c r="L206" s="291">
        <v>10</v>
      </c>
      <c r="M206" s="291">
        <v>10</v>
      </c>
      <c r="N206" s="291">
        <v>0</v>
      </c>
      <c r="O206" s="273">
        <v>0</v>
      </c>
      <c r="P206" s="273">
        <v>0</v>
      </c>
      <c r="Q206" s="275">
        <v>1</v>
      </c>
      <c r="R206" s="275">
        <v>50</v>
      </c>
      <c r="S206" s="275">
        <v>150</v>
      </c>
      <c r="T206" s="275">
        <v>1</v>
      </c>
      <c r="U206" s="275">
        <v>8</v>
      </c>
      <c r="V206" s="275">
        <v>33</v>
      </c>
      <c r="W206" s="287" t="s">
        <v>3025</v>
      </c>
      <c r="X206" s="302" t="s">
        <v>3026</v>
      </c>
      <c r="Y206" s="259">
        <v>2022.4</v>
      </c>
      <c r="Z206" s="283" t="s">
        <v>92</v>
      </c>
      <c r="AA206" s="285" t="s">
        <v>147</v>
      </c>
      <c r="AB206" s="285" t="s">
        <v>984</v>
      </c>
      <c r="AC206" s="266"/>
    </row>
    <row r="207" s="62" customFormat="1" ht="44" hidden="1" customHeight="1" spans="1:29">
      <c r="A207" s="254">
        <v>202</v>
      </c>
      <c r="B207" s="272" t="s">
        <v>886</v>
      </c>
      <c r="C207" s="287" t="s">
        <v>483</v>
      </c>
      <c r="D207" s="287" t="s">
        <v>484</v>
      </c>
      <c r="E207" s="287" t="s">
        <v>485</v>
      </c>
      <c r="F207" s="276" t="s">
        <v>85</v>
      </c>
      <c r="G207" s="285" t="s">
        <v>112</v>
      </c>
      <c r="H207" s="285" t="s">
        <v>887</v>
      </c>
      <c r="I207" s="266" t="s">
        <v>88</v>
      </c>
      <c r="J207" s="287" t="s">
        <v>888</v>
      </c>
      <c r="K207" s="291">
        <v>17</v>
      </c>
      <c r="L207" s="291">
        <v>17</v>
      </c>
      <c r="M207" s="291">
        <v>17</v>
      </c>
      <c r="N207" s="291">
        <v>0</v>
      </c>
      <c r="O207" s="273">
        <v>0</v>
      </c>
      <c r="P207" s="273">
        <v>0</v>
      </c>
      <c r="Q207" s="275">
        <v>1</v>
      </c>
      <c r="R207" s="275">
        <v>310</v>
      </c>
      <c r="S207" s="275">
        <v>1200</v>
      </c>
      <c r="T207" s="275">
        <v>1</v>
      </c>
      <c r="U207" s="275">
        <v>62</v>
      </c>
      <c r="V207" s="275">
        <v>280</v>
      </c>
      <c r="W207" s="287" t="s">
        <v>889</v>
      </c>
      <c r="X207" s="302" t="s">
        <v>890</v>
      </c>
      <c r="Y207" s="259">
        <v>2022.4</v>
      </c>
      <c r="Z207" s="283" t="s">
        <v>92</v>
      </c>
      <c r="AA207" s="285" t="s">
        <v>112</v>
      </c>
      <c r="AB207" s="285" t="s">
        <v>887</v>
      </c>
      <c r="AC207" s="266"/>
    </row>
    <row r="208" s="62" customFormat="1" ht="44" hidden="1" customHeight="1" spans="1:29">
      <c r="A208" s="254">
        <v>203</v>
      </c>
      <c r="B208" s="287" t="s">
        <v>891</v>
      </c>
      <c r="C208" s="287" t="s">
        <v>483</v>
      </c>
      <c r="D208" s="287" t="s">
        <v>484</v>
      </c>
      <c r="E208" s="287" t="s">
        <v>485</v>
      </c>
      <c r="F208" s="285" t="s">
        <v>85</v>
      </c>
      <c r="G208" s="285" t="s">
        <v>108</v>
      </c>
      <c r="H208" s="285" t="s">
        <v>892</v>
      </c>
      <c r="I208" s="266" t="s">
        <v>88</v>
      </c>
      <c r="J208" s="287" t="s">
        <v>893</v>
      </c>
      <c r="K208" s="291">
        <v>20</v>
      </c>
      <c r="L208" s="291">
        <v>20</v>
      </c>
      <c r="M208" s="291">
        <v>20</v>
      </c>
      <c r="N208" s="291">
        <v>0</v>
      </c>
      <c r="O208" s="291">
        <v>0</v>
      </c>
      <c r="P208" s="291">
        <v>0</v>
      </c>
      <c r="Q208" s="275">
        <v>1</v>
      </c>
      <c r="R208" s="275">
        <v>628</v>
      </c>
      <c r="S208" s="275">
        <v>2125</v>
      </c>
      <c r="T208" s="275">
        <v>0</v>
      </c>
      <c r="U208" s="275">
        <v>97</v>
      </c>
      <c r="V208" s="275">
        <v>352</v>
      </c>
      <c r="W208" s="287" t="s">
        <v>894</v>
      </c>
      <c r="X208" s="287" t="s">
        <v>895</v>
      </c>
      <c r="Y208" s="259">
        <v>2022.4</v>
      </c>
      <c r="Z208" s="283" t="s">
        <v>92</v>
      </c>
      <c r="AA208" s="285" t="s">
        <v>108</v>
      </c>
      <c r="AB208" s="285" t="s">
        <v>892</v>
      </c>
      <c r="AC208" s="266"/>
    </row>
    <row r="209" s="62" customFormat="1" ht="44" hidden="1" customHeight="1" spans="1:29">
      <c r="A209" s="254">
        <v>204</v>
      </c>
      <c r="B209" s="287" t="s">
        <v>896</v>
      </c>
      <c r="C209" s="287" t="s">
        <v>82</v>
      </c>
      <c r="D209" s="287" t="s">
        <v>156</v>
      </c>
      <c r="E209" s="287" t="s">
        <v>157</v>
      </c>
      <c r="F209" s="285" t="s">
        <v>85</v>
      </c>
      <c r="G209" s="259" t="s">
        <v>151</v>
      </c>
      <c r="H209" s="285" t="s">
        <v>897</v>
      </c>
      <c r="I209" s="266" t="s">
        <v>88</v>
      </c>
      <c r="J209" s="287" t="s">
        <v>898</v>
      </c>
      <c r="K209" s="291">
        <v>31</v>
      </c>
      <c r="L209" s="291">
        <v>31</v>
      </c>
      <c r="M209" s="291">
        <v>31</v>
      </c>
      <c r="N209" s="291">
        <v>0</v>
      </c>
      <c r="O209" s="291">
        <v>0</v>
      </c>
      <c r="P209" s="291">
        <v>0</v>
      </c>
      <c r="Q209" s="275">
        <v>1</v>
      </c>
      <c r="R209" s="275">
        <v>71</v>
      </c>
      <c r="S209" s="275">
        <v>232</v>
      </c>
      <c r="T209" s="275">
        <v>0</v>
      </c>
      <c r="U209" s="275">
        <v>4</v>
      </c>
      <c r="V209" s="275">
        <v>15</v>
      </c>
      <c r="W209" s="287" t="s">
        <v>899</v>
      </c>
      <c r="X209" s="272" t="s">
        <v>900</v>
      </c>
      <c r="Y209" s="259">
        <v>2022.4</v>
      </c>
      <c r="Z209" s="283" t="s">
        <v>92</v>
      </c>
      <c r="AA209" s="266" t="s">
        <v>151</v>
      </c>
      <c r="AB209" s="287" t="s">
        <v>897</v>
      </c>
      <c r="AC209" s="266"/>
    </row>
    <row r="210" s="62" customFormat="1" ht="44" hidden="1" customHeight="1" spans="1:29">
      <c r="A210" s="254">
        <v>205</v>
      </c>
      <c r="B210" s="287" t="s">
        <v>901</v>
      </c>
      <c r="C210" s="287" t="s">
        <v>483</v>
      </c>
      <c r="D210" s="287" t="s">
        <v>484</v>
      </c>
      <c r="E210" s="287" t="s">
        <v>485</v>
      </c>
      <c r="F210" s="285" t="s">
        <v>85</v>
      </c>
      <c r="G210" s="259" t="s">
        <v>144</v>
      </c>
      <c r="H210" s="285" t="s">
        <v>902</v>
      </c>
      <c r="I210" s="266" t="s">
        <v>88</v>
      </c>
      <c r="J210" s="287" t="s">
        <v>903</v>
      </c>
      <c r="K210" s="291">
        <v>20</v>
      </c>
      <c r="L210" s="291">
        <v>20</v>
      </c>
      <c r="M210" s="291">
        <v>20</v>
      </c>
      <c r="N210" s="291">
        <v>0</v>
      </c>
      <c r="O210" s="291">
        <v>0</v>
      </c>
      <c r="P210" s="291">
        <v>0</v>
      </c>
      <c r="Q210" s="275">
        <v>1</v>
      </c>
      <c r="R210" s="275">
        <v>125</v>
      </c>
      <c r="S210" s="275">
        <v>765</v>
      </c>
      <c r="T210" s="275">
        <v>0</v>
      </c>
      <c r="U210" s="275">
        <v>26</v>
      </c>
      <c r="V210" s="275">
        <v>86</v>
      </c>
      <c r="W210" s="287" t="s">
        <v>904</v>
      </c>
      <c r="X210" s="287" t="s">
        <v>905</v>
      </c>
      <c r="Y210" s="259">
        <v>2022.4</v>
      </c>
      <c r="Z210" s="283" t="s">
        <v>92</v>
      </c>
      <c r="AA210" s="285" t="s">
        <v>144</v>
      </c>
      <c r="AB210" s="287" t="s">
        <v>902</v>
      </c>
      <c r="AC210" s="266"/>
    </row>
    <row r="211" s="62" customFormat="1" ht="44" hidden="1" customHeight="1" spans="1:29">
      <c r="A211" s="254">
        <v>206</v>
      </c>
      <c r="B211" s="287" t="s">
        <v>906</v>
      </c>
      <c r="C211" s="287" t="s">
        <v>483</v>
      </c>
      <c r="D211" s="287" t="s">
        <v>484</v>
      </c>
      <c r="E211" s="287" t="s">
        <v>485</v>
      </c>
      <c r="F211" s="285" t="s">
        <v>85</v>
      </c>
      <c r="G211" s="285" t="s">
        <v>140</v>
      </c>
      <c r="H211" s="285" t="s">
        <v>907</v>
      </c>
      <c r="I211" s="266" t="s">
        <v>88</v>
      </c>
      <c r="J211" s="287" t="s">
        <v>908</v>
      </c>
      <c r="K211" s="291">
        <v>28</v>
      </c>
      <c r="L211" s="291">
        <v>28</v>
      </c>
      <c r="M211" s="291">
        <v>28</v>
      </c>
      <c r="N211" s="291">
        <v>0</v>
      </c>
      <c r="O211" s="291">
        <v>0</v>
      </c>
      <c r="P211" s="291">
        <v>0</v>
      </c>
      <c r="Q211" s="275">
        <v>1</v>
      </c>
      <c r="R211" s="275">
        <v>134</v>
      </c>
      <c r="S211" s="275">
        <v>768</v>
      </c>
      <c r="T211" s="275">
        <v>1</v>
      </c>
      <c r="U211" s="275">
        <v>21</v>
      </c>
      <c r="V211" s="275">
        <v>92</v>
      </c>
      <c r="W211" s="287" t="s">
        <v>909</v>
      </c>
      <c r="X211" s="287" t="s">
        <v>910</v>
      </c>
      <c r="Y211" s="259">
        <v>2022.4</v>
      </c>
      <c r="Z211" s="283" t="s">
        <v>92</v>
      </c>
      <c r="AA211" s="285" t="s">
        <v>140</v>
      </c>
      <c r="AB211" s="287" t="s">
        <v>907</v>
      </c>
      <c r="AC211" s="266"/>
    </row>
    <row r="212" s="62" customFormat="1" ht="44" hidden="1" customHeight="1" spans="1:29">
      <c r="A212" s="254">
        <v>207</v>
      </c>
      <c r="B212" s="287" t="s">
        <v>911</v>
      </c>
      <c r="C212" s="287" t="s">
        <v>483</v>
      </c>
      <c r="D212" s="287" t="s">
        <v>484</v>
      </c>
      <c r="E212" s="287" t="s">
        <v>485</v>
      </c>
      <c r="F212" s="285" t="s">
        <v>85</v>
      </c>
      <c r="G212" s="259" t="s">
        <v>100</v>
      </c>
      <c r="H212" s="285" t="s">
        <v>345</v>
      </c>
      <c r="I212" s="266" t="s">
        <v>88</v>
      </c>
      <c r="J212" s="287" t="s">
        <v>912</v>
      </c>
      <c r="K212" s="291">
        <v>13</v>
      </c>
      <c r="L212" s="291">
        <v>13</v>
      </c>
      <c r="M212" s="291">
        <v>13</v>
      </c>
      <c r="N212" s="291">
        <v>0</v>
      </c>
      <c r="O212" s="291">
        <v>0</v>
      </c>
      <c r="P212" s="291">
        <v>0</v>
      </c>
      <c r="Q212" s="275">
        <v>1</v>
      </c>
      <c r="R212" s="275">
        <v>60</v>
      </c>
      <c r="S212" s="275">
        <v>234</v>
      </c>
      <c r="T212" s="275">
        <v>1</v>
      </c>
      <c r="U212" s="275">
        <v>13</v>
      </c>
      <c r="V212" s="275">
        <v>54</v>
      </c>
      <c r="W212" s="287" t="s">
        <v>913</v>
      </c>
      <c r="X212" s="287" t="s">
        <v>914</v>
      </c>
      <c r="Y212" s="259">
        <v>2022.4</v>
      </c>
      <c r="Z212" s="283" t="s">
        <v>92</v>
      </c>
      <c r="AA212" s="285" t="s">
        <v>100</v>
      </c>
      <c r="AB212" s="287" t="s">
        <v>345</v>
      </c>
      <c r="AC212" s="266"/>
    </row>
    <row r="213" s="62" customFormat="1" ht="44" hidden="1" customHeight="1" spans="1:29">
      <c r="A213" s="254">
        <v>208</v>
      </c>
      <c r="B213" s="287" t="s">
        <v>915</v>
      </c>
      <c r="C213" s="287" t="s">
        <v>483</v>
      </c>
      <c r="D213" s="287" t="s">
        <v>484</v>
      </c>
      <c r="E213" s="287" t="s">
        <v>485</v>
      </c>
      <c r="F213" s="285" t="s">
        <v>85</v>
      </c>
      <c r="G213" s="285" t="s">
        <v>125</v>
      </c>
      <c r="H213" s="285" t="s">
        <v>916</v>
      </c>
      <c r="I213" s="266" t="s">
        <v>88</v>
      </c>
      <c r="J213" s="287" t="s">
        <v>917</v>
      </c>
      <c r="K213" s="291">
        <v>15</v>
      </c>
      <c r="L213" s="291">
        <v>15</v>
      </c>
      <c r="M213" s="291">
        <v>15</v>
      </c>
      <c r="N213" s="291">
        <v>0</v>
      </c>
      <c r="O213" s="291">
        <v>0</v>
      </c>
      <c r="P213" s="291">
        <v>0</v>
      </c>
      <c r="Q213" s="275">
        <v>1</v>
      </c>
      <c r="R213" s="275">
        <v>189</v>
      </c>
      <c r="S213" s="275">
        <v>657</v>
      </c>
      <c r="T213" s="275">
        <v>0</v>
      </c>
      <c r="U213" s="275">
        <v>12</v>
      </c>
      <c r="V213" s="275">
        <v>46</v>
      </c>
      <c r="W213" s="287" t="s">
        <v>918</v>
      </c>
      <c r="X213" s="287" t="s">
        <v>919</v>
      </c>
      <c r="Y213" s="259">
        <v>2022.4</v>
      </c>
      <c r="Z213" s="283" t="s">
        <v>92</v>
      </c>
      <c r="AA213" s="285" t="s">
        <v>125</v>
      </c>
      <c r="AB213" s="287" t="s">
        <v>916</v>
      </c>
      <c r="AC213" s="266"/>
    </row>
    <row r="214" s="62" customFormat="1" ht="44" hidden="1" customHeight="1" spans="1:29">
      <c r="A214" s="254">
        <v>209</v>
      </c>
      <c r="B214" s="287" t="s">
        <v>920</v>
      </c>
      <c r="C214" s="287" t="s">
        <v>483</v>
      </c>
      <c r="D214" s="287" t="s">
        <v>484</v>
      </c>
      <c r="E214" s="287" t="s">
        <v>485</v>
      </c>
      <c r="F214" s="285" t="s">
        <v>85</v>
      </c>
      <c r="G214" s="285" t="s">
        <v>108</v>
      </c>
      <c r="H214" s="285" t="s">
        <v>921</v>
      </c>
      <c r="I214" s="266" t="s">
        <v>88</v>
      </c>
      <c r="J214" s="287" t="s">
        <v>922</v>
      </c>
      <c r="K214" s="291">
        <v>5</v>
      </c>
      <c r="L214" s="291">
        <v>5</v>
      </c>
      <c r="M214" s="291">
        <v>5</v>
      </c>
      <c r="N214" s="291">
        <v>0</v>
      </c>
      <c r="O214" s="291">
        <v>0</v>
      </c>
      <c r="P214" s="291">
        <v>0</v>
      </c>
      <c r="Q214" s="275">
        <v>2</v>
      </c>
      <c r="R214" s="275">
        <v>711</v>
      </c>
      <c r="S214" s="275">
        <v>2210</v>
      </c>
      <c r="T214" s="275">
        <v>1</v>
      </c>
      <c r="U214" s="275">
        <v>106</v>
      </c>
      <c r="V214" s="275">
        <v>344</v>
      </c>
      <c r="W214" s="287" t="s">
        <v>923</v>
      </c>
      <c r="X214" s="287" t="s">
        <v>924</v>
      </c>
      <c r="Y214" s="259">
        <v>2022.4</v>
      </c>
      <c r="Z214" s="283" t="s">
        <v>92</v>
      </c>
      <c r="AA214" s="285" t="s">
        <v>108</v>
      </c>
      <c r="AB214" s="287" t="s">
        <v>921</v>
      </c>
      <c r="AC214" s="266"/>
    </row>
    <row r="215" s="62" customFormat="1" ht="44" hidden="1" customHeight="1" spans="1:29">
      <c r="A215" s="254">
        <v>210</v>
      </c>
      <c r="B215" s="287" t="s">
        <v>925</v>
      </c>
      <c r="C215" s="287" t="s">
        <v>483</v>
      </c>
      <c r="D215" s="287" t="s">
        <v>484</v>
      </c>
      <c r="E215" s="287" t="s">
        <v>485</v>
      </c>
      <c r="F215" s="285" t="s">
        <v>85</v>
      </c>
      <c r="G215" s="285" t="s">
        <v>112</v>
      </c>
      <c r="H215" s="285" t="s">
        <v>926</v>
      </c>
      <c r="I215" s="266" t="s">
        <v>88</v>
      </c>
      <c r="J215" s="287" t="s">
        <v>927</v>
      </c>
      <c r="K215" s="291">
        <v>14</v>
      </c>
      <c r="L215" s="291">
        <v>14</v>
      </c>
      <c r="M215" s="291">
        <v>14</v>
      </c>
      <c r="N215" s="291">
        <v>0</v>
      </c>
      <c r="O215" s="291">
        <v>0</v>
      </c>
      <c r="P215" s="291">
        <v>0</v>
      </c>
      <c r="Q215" s="275">
        <v>1</v>
      </c>
      <c r="R215" s="275">
        <v>552</v>
      </c>
      <c r="S215" s="275">
        <v>1877</v>
      </c>
      <c r="T215" s="275">
        <v>0</v>
      </c>
      <c r="U215" s="275">
        <v>93</v>
      </c>
      <c r="V215" s="275">
        <v>324</v>
      </c>
      <c r="W215" s="287" t="s">
        <v>928</v>
      </c>
      <c r="X215" s="302" t="s">
        <v>929</v>
      </c>
      <c r="Y215" s="259">
        <v>2022.4</v>
      </c>
      <c r="Z215" s="283" t="s">
        <v>92</v>
      </c>
      <c r="AA215" s="285" t="s">
        <v>112</v>
      </c>
      <c r="AB215" s="287" t="s">
        <v>926</v>
      </c>
      <c r="AC215" s="266"/>
    </row>
    <row r="216" s="62" customFormat="1" ht="44" hidden="1" customHeight="1" spans="1:29">
      <c r="A216" s="254">
        <v>211</v>
      </c>
      <c r="B216" s="287" t="s">
        <v>930</v>
      </c>
      <c r="C216" s="287" t="s">
        <v>483</v>
      </c>
      <c r="D216" s="287" t="s">
        <v>484</v>
      </c>
      <c r="E216" s="287" t="s">
        <v>931</v>
      </c>
      <c r="F216" s="285" t="s">
        <v>85</v>
      </c>
      <c r="G216" s="287" t="s">
        <v>104</v>
      </c>
      <c r="H216" s="259" t="s">
        <v>486</v>
      </c>
      <c r="I216" s="266" t="s">
        <v>88</v>
      </c>
      <c r="J216" s="287" t="s">
        <v>932</v>
      </c>
      <c r="K216" s="291">
        <v>100</v>
      </c>
      <c r="L216" s="291">
        <v>100</v>
      </c>
      <c r="M216" s="291">
        <v>100</v>
      </c>
      <c r="N216" s="291">
        <v>0</v>
      </c>
      <c r="O216" s="291">
        <v>0</v>
      </c>
      <c r="P216" s="291">
        <v>0</v>
      </c>
      <c r="Q216" s="275">
        <v>1</v>
      </c>
      <c r="R216" s="275">
        <v>261</v>
      </c>
      <c r="S216" s="275">
        <v>1212</v>
      </c>
      <c r="T216" s="275">
        <v>1</v>
      </c>
      <c r="U216" s="274">
        <v>67</v>
      </c>
      <c r="V216" s="274">
        <v>271</v>
      </c>
      <c r="W216" s="287" t="s">
        <v>933</v>
      </c>
      <c r="X216" s="287" t="s">
        <v>934</v>
      </c>
      <c r="Y216" s="259">
        <v>2022.4</v>
      </c>
      <c r="Z216" s="283" t="s">
        <v>92</v>
      </c>
      <c r="AA216" s="287" t="s">
        <v>104</v>
      </c>
      <c r="AB216" s="287" t="s">
        <v>486</v>
      </c>
      <c r="AC216" s="266"/>
    </row>
    <row r="217" s="62" customFormat="1" ht="63" customHeight="1" spans="1:29">
      <c r="A217" s="254">
        <v>212</v>
      </c>
      <c r="B217" s="308" t="s">
        <v>935</v>
      </c>
      <c r="C217" s="287" t="s">
        <v>483</v>
      </c>
      <c r="D217" s="287" t="s">
        <v>484</v>
      </c>
      <c r="E217" s="276" t="s">
        <v>708</v>
      </c>
      <c r="F217" s="286" t="s">
        <v>936</v>
      </c>
      <c r="G217" s="276" t="s">
        <v>112</v>
      </c>
      <c r="H217" s="266" t="s">
        <v>937</v>
      </c>
      <c r="I217" s="266" t="s">
        <v>88</v>
      </c>
      <c r="J217" s="308" t="s">
        <v>938</v>
      </c>
      <c r="K217" s="292">
        <v>6</v>
      </c>
      <c r="L217" s="291">
        <f t="shared" ref="L217:L233" si="3">M217+N217</f>
        <v>6</v>
      </c>
      <c r="M217" s="273">
        <v>0</v>
      </c>
      <c r="N217" s="292">
        <v>6</v>
      </c>
      <c r="O217" s="273">
        <v>0</v>
      </c>
      <c r="P217" s="273">
        <v>0</v>
      </c>
      <c r="Q217" s="275">
        <v>1</v>
      </c>
      <c r="R217" s="275">
        <v>125</v>
      </c>
      <c r="S217" s="312">
        <v>500</v>
      </c>
      <c r="T217" s="275">
        <v>0</v>
      </c>
      <c r="U217" s="312">
        <v>4</v>
      </c>
      <c r="V217" s="312">
        <v>12</v>
      </c>
      <c r="W217" s="276" t="s">
        <v>939</v>
      </c>
      <c r="X217" s="276" t="s">
        <v>940</v>
      </c>
      <c r="Y217" s="259">
        <v>2022.4</v>
      </c>
      <c r="Z217" s="283" t="s">
        <v>92</v>
      </c>
      <c r="AA217" s="259" t="s">
        <v>98</v>
      </c>
      <c r="AB217" s="266" t="s">
        <v>937</v>
      </c>
      <c r="AC217" s="286"/>
    </row>
    <row r="218" s="62" customFormat="1" ht="63" customHeight="1" spans="1:29">
      <c r="A218" s="254">
        <v>213</v>
      </c>
      <c r="B218" s="308" t="s">
        <v>941</v>
      </c>
      <c r="C218" s="287" t="s">
        <v>483</v>
      </c>
      <c r="D218" s="287" t="s">
        <v>484</v>
      </c>
      <c r="E218" s="276" t="s">
        <v>708</v>
      </c>
      <c r="F218" s="286" t="s">
        <v>936</v>
      </c>
      <c r="G218" s="266" t="s">
        <v>104</v>
      </c>
      <c r="H218" s="266" t="s">
        <v>844</v>
      </c>
      <c r="I218" s="266" t="s">
        <v>88</v>
      </c>
      <c r="J218" s="308" t="s">
        <v>942</v>
      </c>
      <c r="K218" s="292">
        <v>6</v>
      </c>
      <c r="L218" s="291">
        <f t="shared" si="3"/>
        <v>6</v>
      </c>
      <c r="M218" s="273">
        <v>0</v>
      </c>
      <c r="N218" s="292">
        <v>6</v>
      </c>
      <c r="O218" s="273">
        <v>0</v>
      </c>
      <c r="P218" s="273">
        <v>0</v>
      </c>
      <c r="Q218" s="275">
        <v>1</v>
      </c>
      <c r="R218" s="275">
        <v>38</v>
      </c>
      <c r="S218" s="312">
        <v>150</v>
      </c>
      <c r="T218" s="275">
        <v>1</v>
      </c>
      <c r="U218" s="312">
        <v>2</v>
      </c>
      <c r="V218" s="312">
        <v>5</v>
      </c>
      <c r="W218" s="276" t="s">
        <v>943</v>
      </c>
      <c r="X218" s="276" t="s">
        <v>944</v>
      </c>
      <c r="Y218" s="259">
        <v>2022.4</v>
      </c>
      <c r="Z218" s="283" t="s">
        <v>92</v>
      </c>
      <c r="AA218" s="259" t="s">
        <v>98</v>
      </c>
      <c r="AB218" s="266" t="s">
        <v>844</v>
      </c>
      <c r="AC218" s="286"/>
    </row>
    <row r="219" s="62" customFormat="1" ht="74" customHeight="1" spans="1:29">
      <c r="A219" s="254">
        <v>214</v>
      </c>
      <c r="B219" s="308" t="s">
        <v>945</v>
      </c>
      <c r="C219" s="287" t="s">
        <v>483</v>
      </c>
      <c r="D219" s="287" t="s">
        <v>484</v>
      </c>
      <c r="E219" s="276" t="s">
        <v>708</v>
      </c>
      <c r="F219" s="286" t="s">
        <v>936</v>
      </c>
      <c r="G219" s="276" t="s">
        <v>125</v>
      </c>
      <c r="H219" s="266" t="s">
        <v>946</v>
      </c>
      <c r="I219" s="266" t="s">
        <v>88</v>
      </c>
      <c r="J219" s="308" t="s">
        <v>947</v>
      </c>
      <c r="K219" s="292">
        <v>5</v>
      </c>
      <c r="L219" s="291">
        <f t="shared" si="3"/>
        <v>5</v>
      </c>
      <c r="M219" s="273">
        <v>0</v>
      </c>
      <c r="N219" s="292">
        <v>5</v>
      </c>
      <c r="O219" s="273">
        <v>0</v>
      </c>
      <c r="P219" s="273">
        <v>0</v>
      </c>
      <c r="Q219" s="275">
        <v>1</v>
      </c>
      <c r="R219" s="275">
        <v>25</v>
      </c>
      <c r="S219" s="312">
        <v>100</v>
      </c>
      <c r="T219" s="275">
        <v>0</v>
      </c>
      <c r="U219" s="312">
        <v>1</v>
      </c>
      <c r="V219" s="312">
        <v>3</v>
      </c>
      <c r="W219" s="276" t="s">
        <v>948</v>
      </c>
      <c r="X219" s="276" t="s">
        <v>949</v>
      </c>
      <c r="Y219" s="259">
        <v>2022.4</v>
      </c>
      <c r="Z219" s="283" t="s">
        <v>92</v>
      </c>
      <c r="AA219" s="259" t="s">
        <v>98</v>
      </c>
      <c r="AB219" s="266" t="s">
        <v>946</v>
      </c>
      <c r="AC219" s="286"/>
    </row>
    <row r="220" s="62" customFormat="1" ht="54" customHeight="1" spans="1:29">
      <c r="A220" s="254">
        <v>215</v>
      </c>
      <c r="B220" s="308" t="s">
        <v>950</v>
      </c>
      <c r="C220" s="287" t="s">
        <v>483</v>
      </c>
      <c r="D220" s="287" t="s">
        <v>484</v>
      </c>
      <c r="E220" s="276" t="s">
        <v>708</v>
      </c>
      <c r="F220" s="286" t="s">
        <v>936</v>
      </c>
      <c r="G220" s="266" t="s">
        <v>108</v>
      </c>
      <c r="H220" s="266" t="s">
        <v>518</v>
      </c>
      <c r="I220" s="266" t="s">
        <v>88</v>
      </c>
      <c r="J220" s="308" t="s">
        <v>951</v>
      </c>
      <c r="K220" s="291">
        <f>L220+M220</f>
        <v>7</v>
      </c>
      <c r="L220" s="291">
        <f t="shared" si="3"/>
        <v>7</v>
      </c>
      <c r="M220" s="273">
        <v>0</v>
      </c>
      <c r="N220" s="292">
        <v>7</v>
      </c>
      <c r="O220" s="273">
        <v>0</v>
      </c>
      <c r="P220" s="273">
        <v>0</v>
      </c>
      <c r="Q220" s="275">
        <v>1</v>
      </c>
      <c r="R220" s="275">
        <v>50</v>
      </c>
      <c r="S220" s="312">
        <v>200</v>
      </c>
      <c r="T220" s="275">
        <v>0</v>
      </c>
      <c r="U220" s="312">
        <v>2</v>
      </c>
      <c r="V220" s="312">
        <v>5</v>
      </c>
      <c r="W220" s="276" t="s">
        <v>952</v>
      </c>
      <c r="X220" s="276" t="s">
        <v>953</v>
      </c>
      <c r="Y220" s="259">
        <v>2022.4</v>
      </c>
      <c r="Z220" s="283" t="s">
        <v>92</v>
      </c>
      <c r="AA220" s="259" t="s">
        <v>98</v>
      </c>
      <c r="AB220" s="266" t="s">
        <v>518</v>
      </c>
      <c r="AC220" s="286"/>
    </row>
    <row r="221" s="62" customFormat="1" ht="52" customHeight="1" spans="1:29">
      <c r="A221" s="254">
        <v>216</v>
      </c>
      <c r="B221" s="308" t="s">
        <v>954</v>
      </c>
      <c r="C221" s="287" t="s">
        <v>483</v>
      </c>
      <c r="D221" s="287" t="s">
        <v>484</v>
      </c>
      <c r="E221" s="276" t="s">
        <v>708</v>
      </c>
      <c r="F221" s="286" t="s">
        <v>936</v>
      </c>
      <c r="G221" s="276" t="s">
        <v>129</v>
      </c>
      <c r="H221" s="266" t="s">
        <v>374</v>
      </c>
      <c r="I221" s="266" t="s">
        <v>88</v>
      </c>
      <c r="J221" s="308" t="s">
        <v>955</v>
      </c>
      <c r="K221" s="292">
        <v>4</v>
      </c>
      <c r="L221" s="291">
        <f t="shared" si="3"/>
        <v>4</v>
      </c>
      <c r="M221" s="273">
        <v>0</v>
      </c>
      <c r="N221" s="292">
        <v>4</v>
      </c>
      <c r="O221" s="273">
        <v>0</v>
      </c>
      <c r="P221" s="273">
        <v>0</v>
      </c>
      <c r="Q221" s="275">
        <v>1</v>
      </c>
      <c r="R221" s="275">
        <v>25</v>
      </c>
      <c r="S221" s="312">
        <v>100</v>
      </c>
      <c r="T221" s="275">
        <v>1</v>
      </c>
      <c r="U221" s="312">
        <v>11</v>
      </c>
      <c r="V221" s="312">
        <v>39</v>
      </c>
      <c r="W221" s="276" t="s">
        <v>956</v>
      </c>
      <c r="X221" s="276" t="s">
        <v>957</v>
      </c>
      <c r="Y221" s="259">
        <v>2022.4</v>
      </c>
      <c r="Z221" s="283" t="s">
        <v>92</v>
      </c>
      <c r="AA221" s="259" t="s">
        <v>98</v>
      </c>
      <c r="AB221" s="266" t="s">
        <v>374</v>
      </c>
      <c r="AC221" s="286"/>
    </row>
    <row r="222" s="62" customFormat="1" ht="51" customHeight="1" spans="1:29">
      <c r="A222" s="254">
        <v>217</v>
      </c>
      <c r="B222" s="308" t="s">
        <v>958</v>
      </c>
      <c r="C222" s="287" t="s">
        <v>483</v>
      </c>
      <c r="D222" s="287" t="s">
        <v>484</v>
      </c>
      <c r="E222" s="276" t="s">
        <v>708</v>
      </c>
      <c r="F222" s="286" t="s">
        <v>936</v>
      </c>
      <c r="G222" s="286" t="s">
        <v>959</v>
      </c>
      <c r="H222" s="266" t="s">
        <v>158</v>
      </c>
      <c r="I222" s="266" t="s">
        <v>88</v>
      </c>
      <c r="J222" s="308" t="s">
        <v>960</v>
      </c>
      <c r="K222" s="292">
        <v>10</v>
      </c>
      <c r="L222" s="291">
        <f t="shared" si="3"/>
        <v>10</v>
      </c>
      <c r="M222" s="273">
        <v>0</v>
      </c>
      <c r="N222" s="292">
        <v>10</v>
      </c>
      <c r="O222" s="273">
        <v>0</v>
      </c>
      <c r="P222" s="273">
        <v>0</v>
      </c>
      <c r="Q222" s="275">
        <v>1</v>
      </c>
      <c r="R222" s="275">
        <v>50</v>
      </c>
      <c r="S222" s="312">
        <v>200</v>
      </c>
      <c r="T222" s="275">
        <v>0</v>
      </c>
      <c r="U222" s="312">
        <v>1</v>
      </c>
      <c r="V222" s="312">
        <v>4</v>
      </c>
      <c r="W222" s="276" t="s">
        <v>961</v>
      </c>
      <c r="X222" s="276" t="s">
        <v>962</v>
      </c>
      <c r="Y222" s="259">
        <v>2022.4</v>
      </c>
      <c r="Z222" s="283" t="s">
        <v>92</v>
      </c>
      <c r="AA222" s="259" t="s">
        <v>98</v>
      </c>
      <c r="AB222" s="266" t="s">
        <v>963</v>
      </c>
      <c r="AC222" s="258"/>
    </row>
    <row r="223" s="62" customFormat="1" ht="54" customHeight="1" spans="1:29">
      <c r="A223" s="254">
        <v>218</v>
      </c>
      <c r="B223" s="308" t="s">
        <v>964</v>
      </c>
      <c r="C223" s="287" t="s">
        <v>483</v>
      </c>
      <c r="D223" s="287" t="s">
        <v>484</v>
      </c>
      <c r="E223" s="276" t="s">
        <v>708</v>
      </c>
      <c r="F223" s="286" t="s">
        <v>936</v>
      </c>
      <c r="G223" s="276" t="s">
        <v>140</v>
      </c>
      <c r="H223" s="266" t="s">
        <v>328</v>
      </c>
      <c r="I223" s="266" t="s">
        <v>88</v>
      </c>
      <c r="J223" s="308" t="s">
        <v>965</v>
      </c>
      <c r="K223" s="292">
        <v>13</v>
      </c>
      <c r="L223" s="291">
        <f t="shared" si="3"/>
        <v>13</v>
      </c>
      <c r="M223" s="273">
        <v>0</v>
      </c>
      <c r="N223" s="292">
        <v>13</v>
      </c>
      <c r="O223" s="273">
        <v>0</v>
      </c>
      <c r="P223" s="273">
        <v>0</v>
      </c>
      <c r="Q223" s="275">
        <v>1</v>
      </c>
      <c r="R223" s="275">
        <v>50</v>
      </c>
      <c r="S223" s="312">
        <v>200</v>
      </c>
      <c r="T223" s="275">
        <v>1</v>
      </c>
      <c r="U223" s="312">
        <v>3</v>
      </c>
      <c r="V223" s="312">
        <v>10</v>
      </c>
      <c r="W223" s="276" t="s">
        <v>966</v>
      </c>
      <c r="X223" s="276" t="s">
        <v>967</v>
      </c>
      <c r="Y223" s="259">
        <v>2022.4</v>
      </c>
      <c r="Z223" s="283" t="s">
        <v>92</v>
      </c>
      <c r="AA223" s="259" t="s">
        <v>98</v>
      </c>
      <c r="AB223" s="266" t="s">
        <v>328</v>
      </c>
      <c r="AC223" s="258"/>
    </row>
    <row r="224" s="62" customFormat="1" ht="58" customHeight="1" spans="1:29">
      <c r="A224" s="254">
        <v>219</v>
      </c>
      <c r="B224" s="308" t="s">
        <v>968</v>
      </c>
      <c r="C224" s="287" t="s">
        <v>483</v>
      </c>
      <c r="D224" s="287" t="s">
        <v>484</v>
      </c>
      <c r="E224" s="276" t="s">
        <v>708</v>
      </c>
      <c r="F224" s="286" t="s">
        <v>936</v>
      </c>
      <c r="G224" s="276" t="s">
        <v>140</v>
      </c>
      <c r="H224" s="266" t="s">
        <v>907</v>
      </c>
      <c r="I224" s="266" t="s">
        <v>88</v>
      </c>
      <c r="J224" s="308" t="s">
        <v>969</v>
      </c>
      <c r="K224" s="292">
        <v>2</v>
      </c>
      <c r="L224" s="291">
        <f t="shared" si="3"/>
        <v>2</v>
      </c>
      <c r="M224" s="273">
        <v>0</v>
      </c>
      <c r="N224" s="292">
        <v>2</v>
      </c>
      <c r="O224" s="273">
        <v>0</v>
      </c>
      <c r="P224" s="273">
        <v>0</v>
      </c>
      <c r="Q224" s="275">
        <v>1</v>
      </c>
      <c r="R224" s="275">
        <v>25</v>
      </c>
      <c r="S224" s="312">
        <v>100</v>
      </c>
      <c r="T224" s="275">
        <v>1</v>
      </c>
      <c r="U224" s="312">
        <v>1</v>
      </c>
      <c r="V224" s="312">
        <v>3</v>
      </c>
      <c r="W224" s="276" t="s">
        <v>970</v>
      </c>
      <c r="X224" s="276" t="s">
        <v>949</v>
      </c>
      <c r="Y224" s="259">
        <v>2022.4</v>
      </c>
      <c r="Z224" s="283" t="s">
        <v>92</v>
      </c>
      <c r="AA224" s="259" t="s">
        <v>98</v>
      </c>
      <c r="AB224" s="266" t="s">
        <v>907</v>
      </c>
      <c r="AC224" s="258"/>
    </row>
    <row r="225" s="62" customFormat="1" ht="54" customHeight="1" spans="1:29">
      <c r="A225" s="254">
        <v>220</v>
      </c>
      <c r="B225" s="308" t="s">
        <v>971</v>
      </c>
      <c r="C225" s="287" t="s">
        <v>483</v>
      </c>
      <c r="D225" s="287" t="s">
        <v>484</v>
      </c>
      <c r="E225" s="276" t="s">
        <v>708</v>
      </c>
      <c r="F225" s="286" t="s">
        <v>936</v>
      </c>
      <c r="G225" s="258" t="s">
        <v>137</v>
      </c>
      <c r="H225" s="266" t="s">
        <v>284</v>
      </c>
      <c r="I225" s="266" t="s">
        <v>88</v>
      </c>
      <c r="J225" s="308" t="s">
        <v>972</v>
      </c>
      <c r="K225" s="292">
        <v>16</v>
      </c>
      <c r="L225" s="291">
        <f t="shared" si="3"/>
        <v>16</v>
      </c>
      <c r="M225" s="273">
        <v>0</v>
      </c>
      <c r="N225" s="292">
        <v>16</v>
      </c>
      <c r="O225" s="273">
        <v>0</v>
      </c>
      <c r="P225" s="273">
        <v>0</v>
      </c>
      <c r="Q225" s="274">
        <v>1</v>
      </c>
      <c r="R225" s="274">
        <v>434</v>
      </c>
      <c r="S225" s="317">
        <v>1506</v>
      </c>
      <c r="T225" s="274">
        <v>1</v>
      </c>
      <c r="U225" s="317">
        <v>77</v>
      </c>
      <c r="V225" s="317">
        <v>278</v>
      </c>
      <c r="W225" s="276" t="s">
        <v>973</v>
      </c>
      <c r="X225" s="276" t="s">
        <v>974</v>
      </c>
      <c r="Y225" s="259">
        <v>2022.4</v>
      </c>
      <c r="Z225" s="283" t="s">
        <v>92</v>
      </c>
      <c r="AA225" s="259" t="s">
        <v>98</v>
      </c>
      <c r="AB225" s="266" t="s">
        <v>284</v>
      </c>
      <c r="AC225" s="258"/>
    </row>
    <row r="226" s="62" customFormat="1" ht="46" customHeight="1" spans="1:29">
      <c r="A226" s="254">
        <v>221</v>
      </c>
      <c r="B226" s="308" t="s">
        <v>3027</v>
      </c>
      <c r="C226" s="287" t="s">
        <v>483</v>
      </c>
      <c r="D226" s="287" t="s">
        <v>484</v>
      </c>
      <c r="E226" s="276" t="s">
        <v>708</v>
      </c>
      <c r="F226" s="286" t="s">
        <v>936</v>
      </c>
      <c r="G226" s="259" t="s">
        <v>147</v>
      </c>
      <c r="H226" s="266" t="s">
        <v>976</v>
      </c>
      <c r="I226" s="266" t="s">
        <v>88</v>
      </c>
      <c r="J226" s="308" t="s">
        <v>977</v>
      </c>
      <c r="K226" s="292">
        <v>30</v>
      </c>
      <c r="L226" s="291">
        <f t="shared" si="3"/>
        <v>30</v>
      </c>
      <c r="M226" s="273">
        <v>0</v>
      </c>
      <c r="N226" s="292">
        <v>30</v>
      </c>
      <c r="O226" s="273">
        <v>0</v>
      </c>
      <c r="P226" s="273">
        <v>0</v>
      </c>
      <c r="Q226" s="275">
        <v>1</v>
      </c>
      <c r="R226" s="275">
        <v>52</v>
      </c>
      <c r="S226" s="312">
        <v>250</v>
      </c>
      <c r="T226" s="275">
        <v>0</v>
      </c>
      <c r="U226" s="312">
        <v>17</v>
      </c>
      <c r="V226" s="312">
        <v>50</v>
      </c>
      <c r="W226" s="276" t="s">
        <v>978</v>
      </c>
      <c r="X226" s="276" t="s">
        <v>979</v>
      </c>
      <c r="Y226" s="259">
        <v>2022.4</v>
      </c>
      <c r="Z226" s="283" t="s">
        <v>92</v>
      </c>
      <c r="AA226" s="259" t="s">
        <v>98</v>
      </c>
      <c r="AB226" s="266" t="s">
        <v>976</v>
      </c>
      <c r="AC226" s="258"/>
    </row>
    <row r="227" s="62" customFormat="1" ht="46" customHeight="1" spans="1:29">
      <c r="A227" s="254">
        <v>222</v>
      </c>
      <c r="B227" s="308" t="s">
        <v>3028</v>
      </c>
      <c r="C227" s="287" t="s">
        <v>483</v>
      </c>
      <c r="D227" s="287" t="s">
        <v>484</v>
      </c>
      <c r="E227" s="276" t="s">
        <v>708</v>
      </c>
      <c r="F227" s="286" t="s">
        <v>936</v>
      </c>
      <c r="G227" s="259" t="s">
        <v>147</v>
      </c>
      <c r="H227" s="266" t="s">
        <v>984</v>
      </c>
      <c r="I227" s="266" t="s">
        <v>88</v>
      </c>
      <c r="J227" s="308" t="s">
        <v>981</v>
      </c>
      <c r="K227" s="292">
        <v>9.045</v>
      </c>
      <c r="L227" s="291">
        <f t="shared" si="3"/>
        <v>9.045</v>
      </c>
      <c r="M227" s="273">
        <v>0</v>
      </c>
      <c r="N227" s="292">
        <v>9.045</v>
      </c>
      <c r="O227" s="273">
        <v>0</v>
      </c>
      <c r="P227" s="273">
        <v>0</v>
      </c>
      <c r="Q227" s="275">
        <v>1</v>
      </c>
      <c r="R227" s="275">
        <v>201</v>
      </c>
      <c r="S227" s="312">
        <v>700</v>
      </c>
      <c r="T227" s="275">
        <v>1</v>
      </c>
      <c r="U227" s="312">
        <v>38</v>
      </c>
      <c r="V227" s="312">
        <v>169</v>
      </c>
      <c r="W227" s="276" t="s">
        <v>982</v>
      </c>
      <c r="X227" s="276" t="s">
        <v>983</v>
      </c>
      <c r="Y227" s="259">
        <v>2022.4</v>
      </c>
      <c r="Z227" s="283" t="s">
        <v>92</v>
      </c>
      <c r="AA227" s="259" t="s">
        <v>98</v>
      </c>
      <c r="AB227" s="266" t="s">
        <v>984</v>
      </c>
      <c r="AC227" s="258"/>
    </row>
    <row r="228" s="62" customFormat="1" ht="46" customHeight="1" spans="1:29">
      <c r="A228" s="254">
        <v>223</v>
      </c>
      <c r="B228" s="308" t="s">
        <v>3029</v>
      </c>
      <c r="C228" s="287" t="s">
        <v>483</v>
      </c>
      <c r="D228" s="287" t="s">
        <v>484</v>
      </c>
      <c r="E228" s="276" t="s">
        <v>708</v>
      </c>
      <c r="F228" s="286" t="s">
        <v>936</v>
      </c>
      <c r="G228" s="259" t="s">
        <v>144</v>
      </c>
      <c r="H228" s="266" t="s">
        <v>986</v>
      </c>
      <c r="I228" s="266" t="s">
        <v>88</v>
      </c>
      <c r="J228" s="308" t="s">
        <v>987</v>
      </c>
      <c r="K228" s="292">
        <v>20.25</v>
      </c>
      <c r="L228" s="291">
        <f t="shared" si="3"/>
        <v>20.25</v>
      </c>
      <c r="M228" s="273">
        <v>0</v>
      </c>
      <c r="N228" s="292">
        <v>20.25</v>
      </c>
      <c r="O228" s="273">
        <v>0</v>
      </c>
      <c r="P228" s="273">
        <v>0</v>
      </c>
      <c r="Q228" s="275">
        <v>1</v>
      </c>
      <c r="R228" s="275">
        <v>450</v>
      </c>
      <c r="S228" s="312">
        <v>1490</v>
      </c>
      <c r="T228" s="275">
        <v>0</v>
      </c>
      <c r="U228" s="312">
        <v>32</v>
      </c>
      <c r="V228" s="312">
        <v>110</v>
      </c>
      <c r="W228" s="276" t="s">
        <v>988</v>
      </c>
      <c r="X228" s="276" t="s">
        <v>989</v>
      </c>
      <c r="Y228" s="259">
        <v>2022.4</v>
      </c>
      <c r="Z228" s="283" t="s">
        <v>92</v>
      </c>
      <c r="AA228" s="259" t="s">
        <v>98</v>
      </c>
      <c r="AB228" s="266" t="s">
        <v>986</v>
      </c>
      <c r="AC228" s="258"/>
    </row>
    <row r="229" s="62" customFormat="1" ht="54" customHeight="1" spans="1:29">
      <c r="A229" s="254">
        <v>224</v>
      </c>
      <c r="B229" s="308" t="s">
        <v>3030</v>
      </c>
      <c r="C229" s="287" t="s">
        <v>483</v>
      </c>
      <c r="D229" s="287" t="s">
        <v>484</v>
      </c>
      <c r="E229" s="276" t="s">
        <v>708</v>
      </c>
      <c r="F229" s="286" t="s">
        <v>936</v>
      </c>
      <c r="G229" s="276" t="s">
        <v>112</v>
      </c>
      <c r="H229" s="266" t="s">
        <v>991</v>
      </c>
      <c r="I229" s="266" t="s">
        <v>88</v>
      </c>
      <c r="J229" s="308" t="s">
        <v>992</v>
      </c>
      <c r="K229" s="292">
        <v>5</v>
      </c>
      <c r="L229" s="291">
        <f t="shared" si="3"/>
        <v>5</v>
      </c>
      <c r="M229" s="273">
        <v>0</v>
      </c>
      <c r="N229" s="292">
        <v>5</v>
      </c>
      <c r="O229" s="273">
        <v>0</v>
      </c>
      <c r="P229" s="273">
        <v>0</v>
      </c>
      <c r="Q229" s="275">
        <v>1</v>
      </c>
      <c r="R229" s="275">
        <v>75</v>
      </c>
      <c r="S229" s="312">
        <v>300</v>
      </c>
      <c r="T229" s="275">
        <v>1</v>
      </c>
      <c r="U229" s="312">
        <v>3</v>
      </c>
      <c r="V229" s="312">
        <v>11</v>
      </c>
      <c r="W229" s="276" t="s">
        <v>993</v>
      </c>
      <c r="X229" s="276" t="s">
        <v>994</v>
      </c>
      <c r="Y229" s="259">
        <v>2022.4</v>
      </c>
      <c r="Z229" s="283" t="s">
        <v>92</v>
      </c>
      <c r="AA229" s="259" t="s">
        <v>98</v>
      </c>
      <c r="AB229" s="266" t="s">
        <v>991</v>
      </c>
      <c r="AC229" s="258"/>
    </row>
    <row r="230" s="62" customFormat="1" ht="52" customHeight="1" spans="1:29">
      <c r="A230" s="254">
        <v>225</v>
      </c>
      <c r="B230" s="308" t="s">
        <v>995</v>
      </c>
      <c r="C230" s="287" t="s">
        <v>483</v>
      </c>
      <c r="D230" s="287" t="s">
        <v>484</v>
      </c>
      <c r="E230" s="276" t="s">
        <v>708</v>
      </c>
      <c r="F230" s="286" t="s">
        <v>936</v>
      </c>
      <c r="G230" s="259" t="s">
        <v>86</v>
      </c>
      <c r="H230" s="285" t="s">
        <v>733</v>
      </c>
      <c r="I230" s="266" t="s">
        <v>88</v>
      </c>
      <c r="J230" s="308" t="s">
        <v>996</v>
      </c>
      <c r="K230" s="292">
        <v>10</v>
      </c>
      <c r="L230" s="291">
        <f t="shared" si="3"/>
        <v>10</v>
      </c>
      <c r="M230" s="273">
        <v>0</v>
      </c>
      <c r="N230" s="292">
        <v>10</v>
      </c>
      <c r="O230" s="273">
        <v>0</v>
      </c>
      <c r="P230" s="273">
        <v>0</v>
      </c>
      <c r="Q230" s="275">
        <v>1</v>
      </c>
      <c r="R230" s="275">
        <v>75</v>
      </c>
      <c r="S230" s="312">
        <v>300</v>
      </c>
      <c r="T230" s="275">
        <v>1</v>
      </c>
      <c r="U230" s="312">
        <v>3</v>
      </c>
      <c r="V230" s="312">
        <v>12</v>
      </c>
      <c r="W230" s="276" t="s">
        <v>997</v>
      </c>
      <c r="X230" s="276" t="s">
        <v>998</v>
      </c>
      <c r="Y230" s="259">
        <v>2022.4</v>
      </c>
      <c r="Z230" s="283" t="s">
        <v>92</v>
      </c>
      <c r="AA230" s="259" t="s">
        <v>98</v>
      </c>
      <c r="AB230" s="285" t="s">
        <v>737</v>
      </c>
      <c r="AC230" s="258"/>
    </row>
    <row r="231" s="62" customFormat="1" ht="66" customHeight="1" spans="1:29">
      <c r="A231" s="254">
        <v>226</v>
      </c>
      <c r="B231" s="308" t="s">
        <v>999</v>
      </c>
      <c r="C231" s="287" t="s">
        <v>483</v>
      </c>
      <c r="D231" s="287" t="s">
        <v>484</v>
      </c>
      <c r="E231" s="276" t="s">
        <v>708</v>
      </c>
      <c r="F231" s="286" t="s">
        <v>936</v>
      </c>
      <c r="G231" s="259" t="s">
        <v>147</v>
      </c>
      <c r="H231" s="266" t="s">
        <v>849</v>
      </c>
      <c r="I231" s="266" t="s">
        <v>88</v>
      </c>
      <c r="J231" s="308" t="s">
        <v>1000</v>
      </c>
      <c r="K231" s="292">
        <v>6</v>
      </c>
      <c r="L231" s="291">
        <f t="shared" si="3"/>
        <v>6</v>
      </c>
      <c r="M231" s="273">
        <v>0</v>
      </c>
      <c r="N231" s="292">
        <v>6</v>
      </c>
      <c r="O231" s="273">
        <v>0</v>
      </c>
      <c r="P231" s="273">
        <v>0</v>
      </c>
      <c r="Q231" s="275">
        <v>1</v>
      </c>
      <c r="R231" s="275">
        <v>50</v>
      </c>
      <c r="S231" s="312">
        <v>200</v>
      </c>
      <c r="T231" s="275"/>
      <c r="U231" s="312">
        <v>2</v>
      </c>
      <c r="V231" s="312">
        <v>8</v>
      </c>
      <c r="W231" s="276" t="s">
        <v>1001</v>
      </c>
      <c r="X231" s="276" t="s">
        <v>1002</v>
      </c>
      <c r="Y231" s="259">
        <v>2022.4</v>
      </c>
      <c r="Z231" s="283" t="s">
        <v>92</v>
      </c>
      <c r="AA231" s="259" t="s">
        <v>98</v>
      </c>
      <c r="AB231" s="266" t="s">
        <v>849</v>
      </c>
      <c r="AC231" s="258"/>
    </row>
    <row r="232" s="62" customFormat="1" ht="63" customHeight="1" spans="1:29">
      <c r="A232" s="254">
        <v>227</v>
      </c>
      <c r="B232" s="308" t="s">
        <v>3031</v>
      </c>
      <c r="C232" s="287" t="s">
        <v>483</v>
      </c>
      <c r="D232" s="287" t="s">
        <v>484</v>
      </c>
      <c r="E232" s="276" t="s">
        <v>708</v>
      </c>
      <c r="F232" s="286" t="s">
        <v>936</v>
      </c>
      <c r="G232" s="266" t="s">
        <v>104</v>
      </c>
      <c r="H232" s="266" t="s">
        <v>665</v>
      </c>
      <c r="I232" s="266" t="s">
        <v>88</v>
      </c>
      <c r="J232" s="308" t="s">
        <v>1004</v>
      </c>
      <c r="K232" s="292">
        <v>16</v>
      </c>
      <c r="L232" s="291">
        <f t="shared" si="3"/>
        <v>16</v>
      </c>
      <c r="M232" s="273">
        <v>0</v>
      </c>
      <c r="N232" s="292">
        <v>16</v>
      </c>
      <c r="O232" s="273">
        <v>0</v>
      </c>
      <c r="P232" s="273">
        <v>0</v>
      </c>
      <c r="Q232" s="275">
        <v>1</v>
      </c>
      <c r="R232" s="275">
        <v>150</v>
      </c>
      <c r="S232" s="312">
        <v>600</v>
      </c>
      <c r="T232" s="275">
        <v>1</v>
      </c>
      <c r="U232" s="312">
        <v>5</v>
      </c>
      <c r="V232" s="312">
        <v>15</v>
      </c>
      <c r="W232" s="276" t="s">
        <v>1005</v>
      </c>
      <c r="X232" s="276" t="s">
        <v>668</v>
      </c>
      <c r="Y232" s="259">
        <v>2022.4</v>
      </c>
      <c r="Z232" s="283" t="s">
        <v>92</v>
      </c>
      <c r="AA232" s="259" t="s">
        <v>98</v>
      </c>
      <c r="AB232" s="266" t="s">
        <v>665</v>
      </c>
      <c r="AC232" s="258"/>
    </row>
    <row r="233" s="62" customFormat="1" ht="55" customHeight="1" spans="1:29">
      <c r="A233" s="254">
        <v>228</v>
      </c>
      <c r="B233" s="308" t="s">
        <v>3032</v>
      </c>
      <c r="C233" s="287" t="s">
        <v>483</v>
      </c>
      <c r="D233" s="287" t="s">
        <v>484</v>
      </c>
      <c r="E233" s="276" t="s">
        <v>708</v>
      </c>
      <c r="F233" s="286" t="s">
        <v>85</v>
      </c>
      <c r="G233" s="276" t="s">
        <v>129</v>
      </c>
      <c r="H233" s="266" t="s">
        <v>756</v>
      </c>
      <c r="I233" s="266" t="s">
        <v>88</v>
      </c>
      <c r="J233" s="308" t="s">
        <v>1007</v>
      </c>
      <c r="K233" s="292">
        <v>8</v>
      </c>
      <c r="L233" s="291">
        <f t="shared" si="3"/>
        <v>8</v>
      </c>
      <c r="M233" s="273">
        <v>0</v>
      </c>
      <c r="N233" s="292">
        <v>8</v>
      </c>
      <c r="O233" s="273">
        <v>0</v>
      </c>
      <c r="P233" s="273">
        <v>0</v>
      </c>
      <c r="Q233" s="275">
        <v>1</v>
      </c>
      <c r="R233" s="275">
        <v>57</v>
      </c>
      <c r="S233" s="312">
        <v>301</v>
      </c>
      <c r="T233" s="275">
        <v>1</v>
      </c>
      <c r="U233" s="312">
        <v>15</v>
      </c>
      <c r="V233" s="312">
        <v>48</v>
      </c>
      <c r="W233" s="276" t="s">
        <v>1008</v>
      </c>
      <c r="X233" s="276" t="s">
        <v>1009</v>
      </c>
      <c r="Y233" s="259">
        <v>2022.4</v>
      </c>
      <c r="Z233" s="283" t="s">
        <v>92</v>
      </c>
      <c r="AA233" s="259" t="s">
        <v>98</v>
      </c>
      <c r="AB233" s="266" t="s">
        <v>756</v>
      </c>
      <c r="AC233" s="258"/>
    </row>
    <row r="234" s="62" customFormat="1" ht="53" customHeight="1" spans="1:29">
      <c r="A234" s="254">
        <v>229</v>
      </c>
      <c r="B234" s="308" t="s">
        <v>3033</v>
      </c>
      <c r="C234" s="287" t="s">
        <v>483</v>
      </c>
      <c r="D234" s="287" t="s">
        <v>484</v>
      </c>
      <c r="E234" s="276" t="s">
        <v>708</v>
      </c>
      <c r="F234" s="286" t="s">
        <v>1011</v>
      </c>
      <c r="G234" s="276" t="s">
        <v>95</v>
      </c>
      <c r="H234" s="266" t="s">
        <v>601</v>
      </c>
      <c r="I234" s="266" t="s">
        <v>88</v>
      </c>
      <c r="J234" s="308" t="s">
        <v>3034</v>
      </c>
      <c r="K234" s="292">
        <v>16</v>
      </c>
      <c r="L234" s="291">
        <v>16</v>
      </c>
      <c r="M234" s="273">
        <v>0</v>
      </c>
      <c r="N234" s="292">
        <v>16</v>
      </c>
      <c r="O234" s="273">
        <v>0</v>
      </c>
      <c r="P234" s="273">
        <v>0</v>
      </c>
      <c r="Q234" s="275">
        <v>3</v>
      </c>
      <c r="R234" s="275">
        <v>170</v>
      </c>
      <c r="S234" s="312">
        <v>718</v>
      </c>
      <c r="T234" s="275">
        <v>1</v>
      </c>
      <c r="U234" s="312">
        <v>2</v>
      </c>
      <c r="V234" s="312">
        <v>6</v>
      </c>
      <c r="W234" s="276" t="s">
        <v>3035</v>
      </c>
      <c r="X234" s="276" t="s">
        <v>1341</v>
      </c>
      <c r="Y234" s="259">
        <v>2022.4</v>
      </c>
      <c r="Z234" s="283" t="s">
        <v>92</v>
      </c>
      <c r="AA234" s="259" t="s">
        <v>98</v>
      </c>
      <c r="AB234" s="266" t="s">
        <v>963</v>
      </c>
      <c r="AC234" s="258"/>
    </row>
    <row r="235" s="62" customFormat="1" ht="62" customHeight="1" spans="1:29">
      <c r="A235" s="254">
        <v>230</v>
      </c>
      <c r="B235" s="308" t="s">
        <v>3036</v>
      </c>
      <c r="C235" s="287" t="s">
        <v>483</v>
      </c>
      <c r="D235" s="287" t="s">
        <v>484</v>
      </c>
      <c r="E235" s="276" t="s">
        <v>708</v>
      </c>
      <c r="F235" s="286" t="s">
        <v>1011</v>
      </c>
      <c r="G235" s="276" t="s">
        <v>95</v>
      </c>
      <c r="H235" s="266" t="s">
        <v>1012</v>
      </c>
      <c r="I235" s="266" t="s">
        <v>88</v>
      </c>
      <c r="J235" s="308" t="s">
        <v>1000</v>
      </c>
      <c r="K235" s="292">
        <v>6</v>
      </c>
      <c r="L235" s="291">
        <f t="shared" ref="L235:L241" si="4">M235+N235</f>
        <v>6</v>
      </c>
      <c r="M235" s="273">
        <v>0</v>
      </c>
      <c r="N235" s="292">
        <v>6</v>
      </c>
      <c r="O235" s="273">
        <v>0</v>
      </c>
      <c r="P235" s="273">
        <v>0</v>
      </c>
      <c r="Q235" s="275">
        <v>1</v>
      </c>
      <c r="R235" s="275">
        <v>50</v>
      </c>
      <c r="S235" s="312">
        <v>150</v>
      </c>
      <c r="T235" s="275">
        <v>1</v>
      </c>
      <c r="U235" s="312">
        <v>2</v>
      </c>
      <c r="V235" s="312">
        <v>8</v>
      </c>
      <c r="W235" s="276" t="s">
        <v>1013</v>
      </c>
      <c r="X235" s="276" t="s">
        <v>1002</v>
      </c>
      <c r="Y235" s="259">
        <v>2022.4</v>
      </c>
      <c r="Z235" s="283" t="s">
        <v>92</v>
      </c>
      <c r="AA235" s="259" t="s">
        <v>98</v>
      </c>
      <c r="AB235" s="266" t="s">
        <v>1012</v>
      </c>
      <c r="AC235" s="258"/>
    </row>
    <row r="236" s="62" customFormat="1" ht="51" customHeight="1" spans="1:29">
      <c r="A236" s="254">
        <v>231</v>
      </c>
      <c r="B236" s="276" t="s">
        <v>3037</v>
      </c>
      <c r="C236" s="287" t="s">
        <v>483</v>
      </c>
      <c r="D236" s="287" t="s">
        <v>484</v>
      </c>
      <c r="E236" s="276" t="s">
        <v>708</v>
      </c>
      <c r="F236" s="286" t="s">
        <v>1011</v>
      </c>
      <c r="G236" s="259" t="s">
        <v>120</v>
      </c>
      <c r="H236" s="266" t="s">
        <v>158</v>
      </c>
      <c r="I236" s="266" t="s">
        <v>88</v>
      </c>
      <c r="J236" s="308" t="s">
        <v>1343</v>
      </c>
      <c r="K236" s="292">
        <v>9.233104</v>
      </c>
      <c r="L236" s="291">
        <f t="shared" si="4"/>
        <v>9.233104</v>
      </c>
      <c r="M236" s="273">
        <v>0</v>
      </c>
      <c r="N236" s="292">
        <v>9.233104</v>
      </c>
      <c r="O236" s="273">
        <v>0</v>
      </c>
      <c r="P236" s="273">
        <v>0</v>
      </c>
      <c r="Q236" s="275">
        <v>3</v>
      </c>
      <c r="R236" s="275">
        <v>134</v>
      </c>
      <c r="S236" s="312">
        <v>501</v>
      </c>
      <c r="T236" s="275">
        <v>0</v>
      </c>
      <c r="U236" s="312">
        <v>33</v>
      </c>
      <c r="V236" s="312">
        <v>138</v>
      </c>
      <c r="W236" s="276" t="s">
        <v>3038</v>
      </c>
      <c r="X236" s="276" t="s">
        <v>1345</v>
      </c>
      <c r="Y236" s="259">
        <v>2022.4</v>
      </c>
      <c r="Z236" s="283" t="s">
        <v>92</v>
      </c>
      <c r="AA236" s="259" t="s">
        <v>98</v>
      </c>
      <c r="AB236" s="266" t="s">
        <v>963</v>
      </c>
      <c r="AC236" s="258"/>
    </row>
    <row r="237" s="62" customFormat="1" ht="46" customHeight="1" spans="1:29">
      <c r="A237" s="254">
        <v>232</v>
      </c>
      <c r="B237" s="276" t="s">
        <v>3039</v>
      </c>
      <c r="C237" s="287" t="s">
        <v>483</v>
      </c>
      <c r="D237" s="287" t="s">
        <v>484</v>
      </c>
      <c r="E237" s="276" t="s">
        <v>708</v>
      </c>
      <c r="F237" s="286" t="s">
        <v>1011</v>
      </c>
      <c r="G237" s="276" t="s">
        <v>116</v>
      </c>
      <c r="H237" s="266" t="s">
        <v>158</v>
      </c>
      <c r="I237" s="266" t="s">
        <v>88</v>
      </c>
      <c r="J237" s="308" t="s">
        <v>1347</v>
      </c>
      <c r="K237" s="292">
        <v>7.441853</v>
      </c>
      <c r="L237" s="291">
        <f t="shared" si="4"/>
        <v>7.441853</v>
      </c>
      <c r="M237" s="273">
        <v>0</v>
      </c>
      <c r="N237" s="292">
        <v>7.441853</v>
      </c>
      <c r="O237" s="273">
        <v>0</v>
      </c>
      <c r="P237" s="273">
        <v>0</v>
      </c>
      <c r="Q237" s="275">
        <v>3</v>
      </c>
      <c r="R237" s="275">
        <v>135</v>
      </c>
      <c r="S237" s="312">
        <v>452</v>
      </c>
      <c r="T237" s="275">
        <v>1</v>
      </c>
      <c r="U237" s="312">
        <v>32</v>
      </c>
      <c r="V237" s="312">
        <v>89</v>
      </c>
      <c r="W237" s="276" t="s">
        <v>1348</v>
      </c>
      <c r="X237" s="276" t="s">
        <v>1349</v>
      </c>
      <c r="Y237" s="259">
        <v>2022.4</v>
      </c>
      <c r="Z237" s="283" t="s">
        <v>92</v>
      </c>
      <c r="AA237" s="259" t="s">
        <v>98</v>
      </c>
      <c r="AB237" s="266" t="s">
        <v>963</v>
      </c>
      <c r="AC237" s="258"/>
    </row>
    <row r="238" s="62" customFormat="1" ht="46" customHeight="1" spans="1:29">
      <c r="A238" s="254">
        <v>233</v>
      </c>
      <c r="B238" s="276" t="s">
        <v>3040</v>
      </c>
      <c r="C238" s="287" t="s">
        <v>483</v>
      </c>
      <c r="D238" s="287" t="s">
        <v>484</v>
      </c>
      <c r="E238" s="276" t="s">
        <v>708</v>
      </c>
      <c r="F238" s="286" t="s">
        <v>1011</v>
      </c>
      <c r="G238" s="276" t="s">
        <v>140</v>
      </c>
      <c r="H238" s="266" t="s">
        <v>158</v>
      </c>
      <c r="I238" s="266" t="s">
        <v>88</v>
      </c>
      <c r="J238" s="308" t="s">
        <v>3041</v>
      </c>
      <c r="K238" s="292">
        <v>13.461801</v>
      </c>
      <c r="L238" s="291">
        <f t="shared" si="4"/>
        <v>13.461801</v>
      </c>
      <c r="M238" s="273">
        <v>0</v>
      </c>
      <c r="N238" s="292">
        <v>13.461801</v>
      </c>
      <c r="O238" s="273">
        <v>0</v>
      </c>
      <c r="P238" s="273">
        <v>0</v>
      </c>
      <c r="Q238" s="275">
        <v>4</v>
      </c>
      <c r="R238" s="275">
        <v>124</v>
      </c>
      <c r="S238" s="312">
        <v>449</v>
      </c>
      <c r="T238" s="275">
        <v>2</v>
      </c>
      <c r="U238" s="312">
        <v>12</v>
      </c>
      <c r="V238" s="312">
        <v>47</v>
      </c>
      <c r="W238" s="276" t="s">
        <v>1352</v>
      </c>
      <c r="X238" s="276" t="s">
        <v>1353</v>
      </c>
      <c r="Y238" s="259">
        <v>2022.4</v>
      </c>
      <c r="Z238" s="283" t="s">
        <v>92</v>
      </c>
      <c r="AA238" s="259" t="s">
        <v>98</v>
      </c>
      <c r="AB238" s="266" t="s">
        <v>963</v>
      </c>
      <c r="AC238" s="258"/>
    </row>
    <row r="239" s="62" customFormat="1" ht="46" customHeight="1" spans="1:29">
      <c r="A239" s="254">
        <v>234</v>
      </c>
      <c r="B239" s="276" t="s">
        <v>3042</v>
      </c>
      <c r="C239" s="287" t="s">
        <v>483</v>
      </c>
      <c r="D239" s="287" t="s">
        <v>484</v>
      </c>
      <c r="E239" s="276" t="s">
        <v>708</v>
      </c>
      <c r="F239" s="286" t="s">
        <v>1011</v>
      </c>
      <c r="G239" s="276" t="s">
        <v>125</v>
      </c>
      <c r="H239" s="266" t="s">
        <v>1355</v>
      </c>
      <c r="I239" s="266" t="s">
        <v>88</v>
      </c>
      <c r="J239" s="308" t="s">
        <v>1356</v>
      </c>
      <c r="K239" s="292">
        <v>21.4238</v>
      </c>
      <c r="L239" s="291">
        <f t="shared" si="4"/>
        <v>21.4238</v>
      </c>
      <c r="M239" s="273">
        <v>0</v>
      </c>
      <c r="N239" s="292">
        <v>21.4238</v>
      </c>
      <c r="O239" s="273">
        <v>0</v>
      </c>
      <c r="P239" s="273">
        <v>0</v>
      </c>
      <c r="Q239" s="275">
        <v>3</v>
      </c>
      <c r="R239" s="275">
        <v>258</v>
      </c>
      <c r="S239" s="312">
        <v>926</v>
      </c>
      <c r="T239" s="275">
        <v>0</v>
      </c>
      <c r="U239" s="312">
        <v>52</v>
      </c>
      <c r="V239" s="312">
        <v>94</v>
      </c>
      <c r="W239" s="276" t="s">
        <v>1357</v>
      </c>
      <c r="X239" s="276" t="s">
        <v>1358</v>
      </c>
      <c r="Y239" s="259">
        <v>2022.4</v>
      </c>
      <c r="Z239" s="283" t="s">
        <v>92</v>
      </c>
      <c r="AA239" s="259" t="s">
        <v>98</v>
      </c>
      <c r="AB239" s="266" t="s">
        <v>963</v>
      </c>
      <c r="AC239" s="258"/>
    </row>
    <row r="240" s="62" customFormat="1" ht="46" customHeight="1" spans="1:29">
      <c r="A240" s="254">
        <v>235</v>
      </c>
      <c r="B240" s="276" t="s">
        <v>3043</v>
      </c>
      <c r="C240" s="287" t="s">
        <v>483</v>
      </c>
      <c r="D240" s="287" t="s">
        <v>484</v>
      </c>
      <c r="E240" s="276" t="s">
        <v>708</v>
      </c>
      <c r="F240" s="286" t="s">
        <v>1011</v>
      </c>
      <c r="G240" s="276" t="s">
        <v>129</v>
      </c>
      <c r="H240" s="266" t="s">
        <v>158</v>
      </c>
      <c r="I240" s="266" t="s">
        <v>88</v>
      </c>
      <c r="J240" s="308" t="s">
        <v>3044</v>
      </c>
      <c r="K240" s="292">
        <v>3.869</v>
      </c>
      <c r="L240" s="291">
        <f t="shared" si="4"/>
        <v>3.869</v>
      </c>
      <c r="M240" s="273">
        <v>0</v>
      </c>
      <c r="N240" s="292">
        <v>3.869</v>
      </c>
      <c r="O240" s="273">
        <v>0</v>
      </c>
      <c r="P240" s="273">
        <v>0</v>
      </c>
      <c r="Q240" s="275">
        <v>1</v>
      </c>
      <c r="R240" s="275">
        <v>110</v>
      </c>
      <c r="S240" s="312">
        <v>403</v>
      </c>
      <c r="T240" s="275">
        <v>1</v>
      </c>
      <c r="U240" s="312">
        <v>41</v>
      </c>
      <c r="V240" s="312">
        <v>147</v>
      </c>
      <c r="W240" s="276" t="s">
        <v>3045</v>
      </c>
      <c r="X240" s="276" t="s">
        <v>3046</v>
      </c>
      <c r="Y240" s="259">
        <v>2022.4</v>
      </c>
      <c r="Z240" s="283" t="s">
        <v>92</v>
      </c>
      <c r="AA240" s="259" t="s">
        <v>98</v>
      </c>
      <c r="AB240" s="266" t="s">
        <v>963</v>
      </c>
      <c r="AC240" s="258"/>
    </row>
    <row r="241" s="62" customFormat="1" ht="46" customHeight="1" spans="1:29">
      <c r="A241" s="254">
        <v>236</v>
      </c>
      <c r="B241" s="276" t="s">
        <v>3047</v>
      </c>
      <c r="C241" s="287" t="s">
        <v>483</v>
      </c>
      <c r="D241" s="287" t="s">
        <v>484</v>
      </c>
      <c r="E241" s="276" t="s">
        <v>708</v>
      </c>
      <c r="F241" s="286" t="s">
        <v>1011</v>
      </c>
      <c r="G241" s="259" t="s">
        <v>147</v>
      </c>
      <c r="H241" s="266" t="s">
        <v>976</v>
      </c>
      <c r="I241" s="266" t="s">
        <v>88</v>
      </c>
      <c r="J241" s="308" t="s">
        <v>3048</v>
      </c>
      <c r="K241" s="292">
        <v>9.6352</v>
      </c>
      <c r="L241" s="291">
        <f t="shared" si="4"/>
        <v>9.6352</v>
      </c>
      <c r="M241" s="273">
        <v>0</v>
      </c>
      <c r="N241" s="292">
        <v>9.6352</v>
      </c>
      <c r="O241" s="273">
        <v>0</v>
      </c>
      <c r="P241" s="273">
        <v>0</v>
      </c>
      <c r="Q241" s="275">
        <v>1</v>
      </c>
      <c r="R241" s="275">
        <v>127</v>
      </c>
      <c r="S241" s="312">
        <v>501</v>
      </c>
      <c r="T241" s="275">
        <v>0</v>
      </c>
      <c r="U241" s="312">
        <v>8</v>
      </c>
      <c r="V241" s="312">
        <v>42</v>
      </c>
      <c r="W241" s="276" t="s">
        <v>1366</v>
      </c>
      <c r="X241" s="276" t="s">
        <v>1367</v>
      </c>
      <c r="Y241" s="259">
        <v>2022.4</v>
      </c>
      <c r="Z241" s="283" t="s">
        <v>92</v>
      </c>
      <c r="AA241" s="259" t="s">
        <v>98</v>
      </c>
      <c r="AB241" s="266" t="s">
        <v>963</v>
      </c>
      <c r="AC241" s="258"/>
    </row>
    <row r="242" s="62" customFormat="1" ht="46" customHeight="1" spans="1:29">
      <c r="A242" s="254">
        <v>237</v>
      </c>
      <c r="B242" s="276" t="s">
        <v>1014</v>
      </c>
      <c r="C242" s="287" t="s">
        <v>483</v>
      </c>
      <c r="D242" s="287" t="s">
        <v>484</v>
      </c>
      <c r="E242" s="276" t="s">
        <v>708</v>
      </c>
      <c r="F242" s="286" t="s">
        <v>1011</v>
      </c>
      <c r="G242" s="259" t="s">
        <v>86</v>
      </c>
      <c r="H242" s="266" t="s">
        <v>336</v>
      </c>
      <c r="I242" s="266" t="s">
        <v>88</v>
      </c>
      <c r="J242" s="308" t="s">
        <v>1016</v>
      </c>
      <c r="K242" s="292">
        <v>10</v>
      </c>
      <c r="L242" s="291">
        <v>10</v>
      </c>
      <c r="M242" s="273">
        <v>0</v>
      </c>
      <c r="N242" s="292">
        <v>10</v>
      </c>
      <c r="O242" s="273">
        <v>0</v>
      </c>
      <c r="P242" s="273">
        <v>0</v>
      </c>
      <c r="Q242" s="275">
        <v>1</v>
      </c>
      <c r="R242" s="275">
        <v>40</v>
      </c>
      <c r="S242" s="312">
        <v>162</v>
      </c>
      <c r="T242" s="275">
        <v>1</v>
      </c>
      <c r="U242" s="275">
        <v>10</v>
      </c>
      <c r="V242" s="312">
        <v>62</v>
      </c>
      <c r="W242" s="276" t="s">
        <v>1017</v>
      </c>
      <c r="X242" s="276" t="s">
        <v>998</v>
      </c>
      <c r="Y242" s="259">
        <v>2022.4</v>
      </c>
      <c r="Z242" s="283" t="s">
        <v>92</v>
      </c>
      <c r="AA242" s="259" t="s">
        <v>98</v>
      </c>
      <c r="AB242" s="266" t="s">
        <v>963</v>
      </c>
      <c r="AC242" s="258"/>
    </row>
    <row r="243" s="62" customFormat="1" ht="46" customHeight="1" spans="1:29">
      <c r="A243" s="254">
        <v>238</v>
      </c>
      <c r="B243" s="276" t="s">
        <v>1018</v>
      </c>
      <c r="C243" s="287" t="s">
        <v>483</v>
      </c>
      <c r="D243" s="287" t="s">
        <v>484</v>
      </c>
      <c r="E243" s="276" t="s">
        <v>708</v>
      </c>
      <c r="F243" s="286" t="s">
        <v>1011</v>
      </c>
      <c r="G243" s="276" t="s">
        <v>129</v>
      </c>
      <c r="H243" s="266" t="s">
        <v>158</v>
      </c>
      <c r="I243" s="266" t="s">
        <v>88</v>
      </c>
      <c r="J243" s="308" t="s">
        <v>1019</v>
      </c>
      <c r="K243" s="292">
        <v>28</v>
      </c>
      <c r="L243" s="291">
        <v>28</v>
      </c>
      <c r="M243" s="273">
        <v>0</v>
      </c>
      <c r="N243" s="292">
        <v>28</v>
      </c>
      <c r="O243" s="273">
        <v>0</v>
      </c>
      <c r="P243" s="273">
        <v>0</v>
      </c>
      <c r="Q243" s="275">
        <v>1</v>
      </c>
      <c r="R243" s="275">
        <v>600</v>
      </c>
      <c r="S243" s="312">
        <v>2180</v>
      </c>
      <c r="T243" s="275">
        <v>1</v>
      </c>
      <c r="U243" s="312">
        <v>286</v>
      </c>
      <c r="V243" s="312">
        <v>974</v>
      </c>
      <c r="W243" s="276" t="s">
        <v>1020</v>
      </c>
      <c r="X243" s="276" t="s">
        <v>1021</v>
      </c>
      <c r="Y243" s="259">
        <v>2022.4</v>
      </c>
      <c r="Z243" s="283" t="s">
        <v>92</v>
      </c>
      <c r="AA243" s="259" t="s">
        <v>98</v>
      </c>
      <c r="AB243" s="266" t="s">
        <v>963</v>
      </c>
      <c r="AC243" s="258"/>
    </row>
    <row r="244" s="62" customFormat="1" ht="54" customHeight="1" spans="1:29">
      <c r="A244" s="254">
        <v>239</v>
      </c>
      <c r="B244" s="276" t="s">
        <v>3049</v>
      </c>
      <c r="C244" s="287" t="s">
        <v>483</v>
      </c>
      <c r="D244" s="287" t="s">
        <v>484</v>
      </c>
      <c r="E244" s="276" t="s">
        <v>708</v>
      </c>
      <c r="F244" s="286" t="s">
        <v>1011</v>
      </c>
      <c r="G244" s="276" t="s">
        <v>125</v>
      </c>
      <c r="H244" s="266" t="s">
        <v>158</v>
      </c>
      <c r="I244" s="266" t="s">
        <v>88</v>
      </c>
      <c r="J244" s="308" t="s">
        <v>3050</v>
      </c>
      <c r="K244" s="292">
        <v>16.4</v>
      </c>
      <c r="L244" s="291">
        <f t="shared" ref="L244:L250" si="5">M244+N244</f>
        <v>16.4</v>
      </c>
      <c r="M244" s="273">
        <v>0</v>
      </c>
      <c r="N244" s="292">
        <v>16.4</v>
      </c>
      <c r="O244" s="273">
        <v>0</v>
      </c>
      <c r="P244" s="273">
        <v>0</v>
      </c>
      <c r="Q244" s="275">
        <v>1</v>
      </c>
      <c r="R244" s="275">
        <v>96</v>
      </c>
      <c r="S244" s="312">
        <v>346</v>
      </c>
      <c r="T244" s="275">
        <v>0</v>
      </c>
      <c r="U244" s="312">
        <v>25</v>
      </c>
      <c r="V244" s="312">
        <v>42</v>
      </c>
      <c r="W244" s="276" t="s">
        <v>3051</v>
      </c>
      <c r="X244" s="276" t="s">
        <v>3052</v>
      </c>
      <c r="Y244" s="259">
        <v>2022.4</v>
      </c>
      <c r="Z244" s="283" t="s">
        <v>92</v>
      </c>
      <c r="AA244" s="259" t="s">
        <v>98</v>
      </c>
      <c r="AB244" s="266" t="s">
        <v>963</v>
      </c>
      <c r="AC244" s="258"/>
    </row>
    <row r="245" s="62" customFormat="1" ht="54" customHeight="1" spans="1:29">
      <c r="A245" s="254">
        <v>240</v>
      </c>
      <c r="B245" s="276" t="s">
        <v>1022</v>
      </c>
      <c r="C245" s="287" t="s">
        <v>483</v>
      </c>
      <c r="D245" s="287" t="s">
        <v>484</v>
      </c>
      <c r="E245" s="276" t="s">
        <v>708</v>
      </c>
      <c r="F245" s="266" t="s">
        <v>387</v>
      </c>
      <c r="G245" s="276" t="s">
        <v>112</v>
      </c>
      <c r="H245" s="266" t="s">
        <v>158</v>
      </c>
      <c r="I245" s="266" t="s">
        <v>88</v>
      </c>
      <c r="J245" s="276" t="s">
        <v>1023</v>
      </c>
      <c r="K245" s="273">
        <v>100</v>
      </c>
      <c r="L245" s="291">
        <v>100</v>
      </c>
      <c r="M245" s="273">
        <v>0</v>
      </c>
      <c r="N245" s="273">
        <v>100</v>
      </c>
      <c r="O245" s="273">
        <v>0</v>
      </c>
      <c r="P245" s="273">
        <v>0</v>
      </c>
      <c r="Q245" s="275">
        <v>9</v>
      </c>
      <c r="R245" s="275">
        <v>5507</v>
      </c>
      <c r="S245" s="275">
        <v>17913</v>
      </c>
      <c r="T245" s="275">
        <v>5</v>
      </c>
      <c r="U245" s="275">
        <v>933</v>
      </c>
      <c r="V245" s="275">
        <v>3135</v>
      </c>
      <c r="W245" s="276" t="s">
        <v>1024</v>
      </c>
      <c r="X245" s="276" t="s">
        <v>114</v>
      </c>
      <c r="Y245" s="259">
        <v>2022.4</v>
      </c>
      <c r="Z245" s="283" t="s">
        <v>92</v>
      </c>
      <c r="AA245" s="259" t="s">
        <v>98</v>
      </c>
      <c r="AB245" s="266" t="s">
        <v>112</v>
      </c>
      <c r="AC245" s="258"/>
    </row>
    <row r="246" s="62" customFormat="1" ht="46" customHeight="1" spans="1:29">
      <c r="A246" s="254">
        <v>241</v>
      </c>
      <c r="B246" s="276" t="s">
        <v>1025</v>
      </c>
      <c r="C246" s="287" t="s">
        <v>483</v>
      </c>
      <c r="D246" s="287" t="s">
        <v>484</v>
      </c>
      <c r="E246" s="276" t="s">
        <v>708</v>
      </c>
      <c r="F246" s="286" t="s">
        <v>85</v>
      </c>
      <c r="G246" s="266" t="s">
        <v>1026</v>
      </c>
      <c r="H246" s="266" t="s">
        <v>158</v>
      </c>
      <c r="I246" s="266" t="s">
        <v>88</v>
      </c>
      <c r="J246" s="276" t="s">
        <v>1028</v>
      </c>
      <c r="K246" s="273">
        <v>30</v>
      </c>
      <c r="L246" s="291">
        <v>30</v>
      </c>
      <c r="M246" s="273">
        <v>0</v>
      </c>
      <c r="N246" s="273">
        <v>30</v>
      </c>
      <c r="O246" s="273">
        <v>0</v>
      </c>
      <c r="P246" s="273">
        <v>0</v>
      </c>
      <c r="Q246" s="275">
        <v>20</v>
      </c>
      <c r="R246" s="275">
        <v>600</v>
      </c>
      <c r="S246" s="312">
        <v>2180</v>
      </c>
      <c r="T246" s="275">
        <v>1</v>
      </c>
      <c r="U246" s="312">
        <v>286</v>
      </c>
      <c r="V246" s="312">
        <v>974</v>
      </c>
      <c r="W246" s="276" t="s">
        <v>1028</v>
      </c>
      <c r="X246" s="276" t="s">
        <v>1029</v>
      </c>
      <c r="Y246" s="259">
        <v>2022.4</v>
      </c>
      <c r="Z246" s="283" t="s">
        <v>92</v>
      </c>
      <c r="AA246" s="259" t="s">
        <v>98</v>
      </c>
      <c r="AB246" s="266" t="s">
        <v>1030</v>
      </c>
      <c r="AC246" s="258"/>
    </row>
    <row r="247" s="62" customFormat="1" ht="46" customHeight="1" spans="1:29">
      <c r="A247" s="254">
        <v>242</v>
      </c>
      <c r="B247" s="276" t="s">
        <v>1031</v>
      </c>
      <c r="C247" s="287" t="s">
        <v>483</v>
      </c>
      <c r="D247" s="287" t="s">
        <v>484</v>
      </c>
      <c r="E247" s="276" t="s">
        <v>708</v>
      </c>
      <c r="F247" s="286" t="s">
        <v>85</v>
      </c>
      <c r="G247" s="258" t="s">
        <v>137</v>
      </c>
      <c r="H247" s="266" t="s">
        <v>1032</v>
      </c>
      <c r="I247" s="266" t="s">
        <v>88</v>
      </c>
      <c r="J247" s="276" t="s">
        <v>1033</v>
      </c>
      <c r="K247" s="273">
        <v>21</v>
      </c>
      <c r="L247" s="291">
        <v>21</v>
      </c>
      <c r="M247" s="273">
        <v>0</v>
      </c>
      <c r="N247" s="273">
        <v>21</v>
      </c>
      <c r="O247" s="273">
        <v>0</v>
      </c>
      <c r="P247" s="273">
        <v>0</v>
      </c>
      <c r="Q247" s="275">
        <v>1</v>
      </c>
      <c r="R247" s="275">
        <v>670</v>
      </c>
      <c r="S247" s="275">
        <v>3200</v>
      </c>
      <c r="T247" s="275">
        <v>1</v>
      </c>
      <c r="U247" s="312">
        <v>286</v>
      </c>
      <c r="V247" s="312">
        <v>974</v>
      </c>
      <c r="W247" s="276" t="s">
        <v>1034</v>
      </c>
      <c r="X247" s="276" t="s">
        <v>1035</v>
      </c>
      <c r="Y247" s="259">
        <v>2022.4</v>
      </c>
      <c r="Z247" s="283" t="s">
        <v>92</v>
      </c>
      <c r="AA247" s="259" t="s">
        <v>98</v>
      </c>
      <c r="AB247" s="266" t="s">
        <v>963</v>
      </c>
      <c r="AC247" s="258"/>
    </row>
    <row r="248" s="62" customFormat="1" ht="53" customHeight="1" spans="1:29">
      <c r="A248" s="254">
        <v>243</v>
      </c>
      <c r="B248" s="276" t="s">
        <v>1036</v>
      </c>
      <c r="C248" s="287" t="s">
        <v>483</v>
      </c>
      <c r="D248" s="287" t="s">
        <v>484</v>
      </c>
      <c r="E248" s="276" t="s">
        <v>708</v>
      </c>
      <c r="F248" s="286" t="s">
        <v>85</v>
      </c>
      <c r="G248" s="259" t="s">
        <v>147</v>
      </c>
      <c r="H248" s="266" t="s">
        <v>1037</v>
      </c>
      <c r="I248" s="266" t="s">
        <v>88</v>
      </c>
      <c r="J248" s="276" t="s">
        <v>1038</v>
      </c>
      <c r="K248" s="273">
        <v>8.01</v>
      </c>
      <c r="L248" s="291">
        <f t="shared" si="5"/>
        <v>8.01</v>
      </c>
      <c r="M248" s="273">
        <v>0</v>
      </c>
      <c r="N248" s="273">
        <v>8.01</v>
      </c>
      <c r="O248" s="273">
        <v>0</v>
      </c>
      <c r="P248" s="273">
        <v>0</v>
      </c>
      <c r="Q248" s="275">
        <v>1</v>
      </c>
      <c r="R248" s="275">
        <v>178</v>
      </c>
      <c r="S248" s="275">
        <v>1025</v>
      </c>
      <c r="T248" s="275">
        <v>1</v>
      </c>
      <c r="U248" s="275">
        <v>16</v>
      </c>
      <c r="V248" s="275">
        <v>56</v>
      </c>
      <c r="W248" s="276" t="s">
        <v>1039</v>
      </c>
      <c r="X248" s="276" t="s">
        <v>1040</v>
      </c>
      <c r="Y248" s="259">
        <v>2022.4</v>
      </c>
      <c r="Z248" s="283" t="s">
        <v>92</v>
      </c>
      <c r="AA248" s="259" t="s">
        <v>98</v>
      </c>
      <c r="AB248" s="266" t="s">
        <v>963</v>
      </c>
      <c r="AC248" s="258"/>
    </row>
    <row r="249" s="62" customFormat="1" ht="66" customHeight="1" spans="1:29">
      <c r="A249" s="254">
        <v>244</v>
      </c>
      <c r="B249" s="276" t="s">
        <v>1041</v>
      </c>
      <c r="C249" s="287" t="s">
        <v>483</v>
      </c>
      <c r="D249" s="287" t="s">
        <v>484</v>
      </c>
      <c r="E249" s="276" t="s">
        <v>708</v>
      </c>
      <c r="F249" s="286" t="s">
        <v>85</v>
      </c>
      <c r="G249" s="259" t="s">
        <v>144</v>
      </c>
      <c r="H249" s="266" t="s">
        <v>533</v>
      </c>
      <c r="I249" s="266" t="s">
        <v>88</v>
      </c>
      <c r="J249" s="276" t="s">
        <v>1042</v>
      </c>
      <c r="K249" s="273">
        <v>150</v>
      </c>
      <c r="L249" s="291">
        <f t="shared" si="5"/>
        <v>150</v>
      </c>
      <c r="M249" s="273">
        <v>0</v>
      </c>
      <c r="N249" s="273">
        <v>150</v>
      </c>
      <c r="O249" s="273">
        <v>0</v>
      </c>
      <c r="P249" s="273">
        <v>0</v>
      </c>
      <c r="Q249" s="275">
        <v>1</v>
      </c>
      <c r="R249" s="275">
        <v>325</v>
      </c>
      <c r="S249" s="275">
        <v>1300</v>
      </c>
      <c r="T249" s="275">
        <v>0</v>
      </c>
      <c r="U249" s="275">
        <v>35</v>
      </c>
      <c r="V249" s="275">
        <v>140</v>
      </c>
      <c r="W249" s="276" t="s">
        <v>1043</v>
      </c>
      <c r="X249" s="276" t="s">
        <v>1044</v>
      </c>
      <c r="Y249" s="259">
        <v>2022.4</v>
      </c>
      <c r="Z249" s="283" t="s">
        <v>92</v>
      </c>
      <c r="AA249" s="259" t="s">
        <v>98</v>
      </c>
      <c r="AB249" s="266" t="s">
        <v>533</v>
      </c>
      <c r="AC249" s="258"/>
    </row>
    <row r="250" s="62" customFormat="1" ht="58" customHeight="1" spans="1:29">
      <c r="A250" s="254">
        <v>245</v>
      </c>
      <c r="B250" s="276" t="s">
        <v>2427</v>
      </c>
      <c r="C250" s="287" t="s">
        <v>483</v>
      </c>
      <c r="D250" s="287" t="s">
        <v>484</v>
      </c>
      <c r="E250" s="276" t="s">
        <v>708</v>
      </c>
      <c r="F250" s="266" t="s">
        <v>1011</v>
      </c>
      <c r="G250" s="266" t="s">
        <v>108</v>
      </c>
      <c r="H250" s="266" t="s">
        <v>839</v>
      </c>
      <c r="I250" s="266" t="s">
        <v>88</v>
      </c>
      <c r="J250" s="276" t="s">
        <v>1046</v>
      </c>
      <c r="K250" s="273">
        <v>26</v>
      </c>
      <c r="L250" s="291">
        <f t="shared" si="5"/>
        <v>26</v>
      </c>
      <c r="M250" s="273">
        <v>0</v>
      </c>
      <c r="N250" s="273">
        <v>26</v>
      </c>
      <c r="O250" s="273">
        <v>0</v>
      </c>
      <c r="P250" s="273">
        <v>0</v>
      </c>
      <c r="Q250" s="275">
        <v>2</v>
      </c>
      <c r="R250" s="275">
        <v>486</v>
      </c>
      <c r="S250" s="275">
        <v>3000</v>
      </c>
      <c r="T250" s="275">
        <v>2</v>
      </c>
      <c r="U250" s="275">
        <v>60</v>
      </c>
      <c r="V250" s="275">
        <v>253</v>
      </c>
      <c r="W250" s="276" t="s">
        <v>1047</v>
      </c>
      <c r="X250" s="276" t="s">
        <v>1048</v>
      </c>
      <c r="Y250" s="259">
        <v>2022.4</v>
      </c>
      <c r="Z250" s="283" t="s">
        <v>92</v>
      </c>
      <c r="AA250" s="259" t="s">
        <v>98</v>
      </c>
      <c r="AB250" s="266" t="s">
        <v>839</v>
      </c>
      <c r="AC250" s="258"/>
    </row>
    <row r="251" s="62" customFormat="1" ht="59" customHeight="1" spans="1:29">
      <c r="A251" s="254">
        <v>246</v>
      </c>
      <c r="B251" s="308" t="s">
        <v>1049</v>
      </c>
      <c r="C251" s="287" t="s">
        <v>483</v>
      </c>
      <c r="D251" s="287" t="s">
        <v>484</v>
      </c>
      <c r="E251" s="276" t="s">
        <v>708</v>
      </c>
      <c r="F251" s="286" t="s">
        <v>1011</v>
      </c>
      <c r="G251" s="276" t="s">
        <v>95</v>
      </c>
      <c r="H251" s="266" t="s">
        <v>1050</v>
      </c>
      <c r="I251" s="266" t="s">
        <v>88</v>
      </c>
      <c r="J251" s="308" t="s">
        <v>1051</v>
      </c>
      <c r="K251" s="292">
        <v>8</v>
      </c>
      <c r="L251" s="291">
        <v>8</v>
      </c>
      <c r="M251" s="273">
        <v>0</v>
      </c>
      <c r="N251" s="292">
        <v>8</v>
      </c>
      <c r="O251" s="273">
        <v>0</v>
      </c>
      <c r="P251" s="273">
        <v>0</v>
      </c>
      <c r="Q251" s="275">
        <v>1</v>
      </c>
      <c r="R251" s="275">
        <v>38</v>
      </c>
      <c r="S251" s="312">
        <v>135</v>
      </c>
      <c r="T251" s="275">
        <v>1</v>
      </c>
      <c r="U251" s="312">
        <v>4</v>
      </c>
      <c r="V251" s="312">
        <v>13</v>
      </c>
      <c r="W251" s="276" t="s">
        <v>1052</v>
      </c>
      <c r="X251" s="276" t="s">
        <v>1053</v>
      </c>
      <c r="Y251" s="259">
        <v>2022.4</v>
      </c>
      <c r="Z251" s="283" t="s">
        <v>92</v>
      </c>
      <c r="AA251" s="259" t="s">
        <v>98</v>
      </c>
      <c r="AB251" s="266" t="s">
        <v>1050</v>
      </c>
      <c r="AC251" s="258"/>
    </row>
    <row r="252" s="62" customFormat="1" ht="46" customHeight="1" spans="1:29">
      <c r="A252" s="254">
        <v>247</v>
      </c>
      <c r="B252" s="276" t="s">
        <v>1054</v>
      </c>
      <c r="C252" s="287" t="s">
        <v>483</v>
      </c>
      <c r="D252" s="287" t="s">
        <v>484</v>
      </c>
      <c r="E252" s="276" t="s">
        <v>708</v>
      </c>
      <c r="F252" s="266" t="s">
        <v>1011</v>
      </c>
      <c r="G252" s="276" t="s">
        <v>140</v>
      </c>
      <c r="H252" s="266" t="s">
        <v>1055</v>
      </c>
      <c r="I252" s="266" t="s">
        <v>88</v>
      </c>
      <c r="J252" s="276" t="s">
        <v>1056</v>
      </c>
      <c r="K252" s="273">
        <v>1.5</v>
      </c>
      <c r="L252" s="273">
        <v>1.5</v>
      </c>
      <c r="M252" s="273">
        <v>0</v>
      </c>
      <c r="N252" s="273">
        <v>1.5</v>
      </c>
      <c r="O252" s="273">
        <v>0</v>
      </c>
      <c r="P252" s="273">
        <v>0</v>
      </c>
      <c r="Q252" s="275">
        <v>1</v>
      </c>
      <c r="R252" s="275">
        <v>358</v>
      </c>
      <c r="S252" s="275">
        <v>1753</v>
      </c>
      <c r="T252" s="275">
        <v>1</v>
      </c>
      <c r="U252" s="275">
        <v>58</v>
      </c>
      <c r="V252" s="275">
        <v>169</v>
      </c>
      <c r="W252" s="276" t="s">
        <v>1057</v>
      </c>
      <c r="X252" s="276" t="s">
        <v>1058</v>
      </c>
      <c r="Y252" s="259">
        <v>2022.4</v>
      </c>
      <c r="Z252" s="283" t="s">
        <v>92</v>
      </c>
      <c r="AA252" s="259" t="s">
        <v>98</v>
      </c>
      <c r="AB252" s="266" t="s">
        <v>1055</v>
      </c>
      <c r="AC252" s="258"/>
    </row>
    <row r="253" s="62" customFormat="1" ht="60" customHeight="1" spans="1:29">
      <c r="A253" s="254">
        <v>248</v>
      </c>
      <c r="B253" s="276" t="s">
        <v>1059</v>
      </c>
      <c r="C253" s="287" t="s">
        <v>483</v>
      </c>
      <c r="D253" s="287" t="s">
        <v>484</v>
      </c>
      <c r="E253" s="276" t="s">
        <v>708</v>
      </c>
      <c r="F253" s="286" t="s">
        <v>85</v>
      </c>
      <c r="G253" s="276" t="s">
        <v>140</v>
      </c>
      <c r="H253" s="266" t="s">
        <v>349</v>
      </c>
      <c r="I253" s="266" t="s">
        <v>88</v>
      </c>
      <c r="J253" s="276" t="s">
        <v>1060</v>
      </c>
      <c r="K253" s="273">
        <v>10</v>
      </c>
      <c r="L253" s="273">
        <v>10</v>
      </c>
      <c r="M253" s="273">
        <v>0</v>
      </c>
      <c r="N253" s="273">
        <v>10</v>
      </c>
      <c r="O253" s="273">
        <v>0</v>
      </c>
      <c r="P253" s="273">
        <v>0</v>
      </c>
      <c r="Q253" s="275">
        <v>1</v>
      </c>
      <c r="R253" s="275">
        <v>166</v>
      </c>
      <c r="S253" s="275">
        <v>826</v>
      </c>
      <c r="T253" s="275">
        <v>1</v>
      </c>
      <c r="U253" s="275">
        <v>32</v>
      </c>
      <c r="V253" s="275">
        <v>106</v>
      </c>
      <c r="W253" s="276" t="s">
        <v>1061</v>
      </c>
      <c r="X253" s="276" t="s">
        <v>1062</v>
      </c>
      <c r="Y253" s="259">
        <v>2022.4</v>
      </c>
      <c r="Z253" s="283" t="s">
        <v>92</v>
      </c>
      <c r="AA253" s="259" t="s">
        <v>98</v>
      </c>
      <c r="AB253" s="266" t="s">
        <v>349</v>
      </c>
      <c r="AC253" s="258"/>
    </row>
    <row r="254" s="62" customFormat="1" ht="46" customHeight="1" spans="1:29">
      <c r="A254" s="254">
        <v>249</v>
      </c>
      <c r="B254" s="276" t="s">
        <v>3053</v>
      </c>
      <c r="C254" s="287" t="s">
        <v>483</v>
      </c>
      <c r="D254" s="287" t="s">
        <v>484</v>
      </c>
      <c r="E254" s="276" t="s">
        <v>708</v>
      </c>
      <c r="F254" s="266"/>
      <c r="G254" s="266" t="s">
        <v>1075</v>
      </c>
      <c r="H254" s="266" t="s">
        <v>3054</v>
      </c>
      <c r="I254" s="266" t="s">
        <v>88</v>
      </c>
      <c r="J254" s="276" t="s">
        <v>1034</v>
      </c>
      <c r="K254" s="273">
        <f>L254+O254+P254</f>
        <v>343.44</v>
      </c>
      <c r="L254" s="291">
        <v>343.44</v>
      </c>
      <c r="M254" s="273">
        <v>0</v>
      </c>
      <c r="N254" s="291">
        <v>343.44</v>
      </c>
      <c r="O254" s="273">
        <v>0</v>
      </c>
      <c r="P254" s="273">
        <v>0</v>
      </c>
      <c r="Q254" s="275">
        <v>218</v>
      </c>
      <c r="R254" s="311">
        <v>3437</v>
      </c>
      <c r="S254" s="275">
        <v>95115</v>
      </c>
      <c r="T254" s="275">
        <v>85</v>
      </c>
      <c r="U254" s="274">
        <v>1458</v>
      </c>
      <c r="V254" s="274">
        <v>5190</v>
      </c>
      <c r="W254" s="276" t="s">
        <v>1034</v>
      </c>
      <c r="X254" s="276" t="s">
        <v>3055</v>
      </c>
      <c r="Y254" s="259">
        <v>2022.4</v>
      </c>
      <c r="Z254" s="283" t="s">
        <v>92</v>
      </c>
      <c r="AA254" s="259" t="s">
        <v>98</v>
      </c>
      <c r="AB254" s="266" t="s">
        <v>1030</v>
      </c>
      <c r="AC254" s="258"/>
    </row>
    <row r="255" s="62" customFormat="1" ht="40" customHeight="1" spans="1:29">
      <c r="A255" s="254">
        <v>250</v>
      </c>
      <c r="B255" s="276" t="s">
        <v>1063</v>
      </c>
      <c r="C255" s="287" t="s">
        <v>483</v>
      </c>
      <c r="D255" s="287" t="s">
        <v>484</v>
      </c>
      <c r="E255" s="287" t="s">
        <v>1064</v>
      </c>
      <c r="F255" s="266" t="s">
        <v>600</v>
      </c>
      <c r="G255" s="286" t="s">
        <v>1065</v>
      </c>
      <c r="H255" s="266" t="s">
        <v>158</v>
      </c>
      <c r="I255" s="266" t="s">
        <v>88</v>
      </c>
      <c r="J255" s="276" t="s">
        <v>1066</v>
      </c>
      <c r="K255" s="273">
        <v>400</v>
      </c>
      <c r="L255" s="291">
        <v>400</v>
      </c>
      <c r="M255" s="273">
        <v>400</v>
      </c>
      <c r="N255" s="273">
        <v>0</v>
      </c>
      <c r="O255" s="273">
        <v>0</v>
      </c>
      <c r="P255" s="273">
        <v>0</v>
      </c>
      <c r="Q255" s="275">
        <v>98</v>
      </c>
      <c r="R255" s="275">
        <v>5200</v>
      </c>
      <c r="S255" s="275">
        <v>18000</v>
      </c>
      <c r="T255" s="275">
        <v>80</v>
      </c>
      <c r="U255" s="275">
        <v>456</v>
      </c>
      <c r="V255" s="275">
        <v>1256</v>
      </c>
      <c r="W255" s="276" t="s">
        <v>1067</v>
      </c>
      <c r="X255" s="276" t="s">
        <v>1068</v>
      </c>
      <c r="Y255" s="259">
        <v>2022.4</v>
      </c>
      <c r="Z255" s="283" t="s">
        <v>92</v>
      </c>
      <c r="AA255" s="259" t="s">
        <v>98</v>
      </c>
      <c r="AB255" s="266" t="s">
        <v>1069</v>
      </c>
      <c r="AC255" s="258"/>
    </row>
    <row r="256" s="62" customFormat="1" ht="36" customHeight="1" spans="1:29">
      <c r="A256" s="254">
        <v>251</v>
      </c>
      <c r="B256" s="276" t="s">
        <v>1070</v>
      </c>
      <c r="C256" s="287" t="s">
        <v>82</v>
      </c>
      <c r="D256" s="287" t="s">
        <v>156</v>
      </c>
      <c r="E256" s="287" t="s">
        <v>157</v>
      </c>
      <c r="F256" s="286" t="s">
        <v>85</v>
      </c>
      <c r="G256" s="259" t="s">
        <v>100</v>
      </c>
      <c r="H256" s="266" t="s">
        <v>622</v>
      </c>
      <c r="I256" s="266" t="s">
        <v>88</v>
      </c>
      <c r="J256" s="276" t="s">
        <v>1071</v>
      </c>
      <c r="K256" s="273">
        <v>35</v>
      </c>
      <c r="L256" s="291">
        <f t="shared" ref="L256:L258" si="6">M256+N256</f>
        <v>35</v>
      </c>
      <c r="M256" s="273">
        <v>35</v>
      </c>
      <c r="N256" s="273">
        <v>0</v>
      </c>
      <c r="O256" s="273">
        <v>0</v>
      </c>
      <c r="P256" s="273">
        <v>0</v>
      </c>
      <c r="Q256" s="275">
        <v>1</v>
      </c>
      <c r="R256" s="275">
        <v>423</v>
      </c>
      <c r="S256" s="275">
        <v>1321</v>
      </c>
      <c r="T256" s="275">
        <v>1</v>
      </c>
      <c r="U256" s="275">
        <v>76</v>
      </c>
      <c r="V256" s="275">
        <v>289</v>
      </c>
      <c r="W256" s="276" t="s">
        <v>1072</v>
      </c>
      <c r="X256" s="276" t="s">
        <v>1073</v>
      </c>
      <c r="Y256" s="259">
        <v>2022.4</v>
      </c>
      <c r="Z256" s="283" t="s">
        <v>92</v>
      </c>
      <c r="AA256" s="259" t="s">
        <v>98</v>
      </c>
      <c r="AB256" s="266" t="s">
        <v>622</v>
      </c>
      <c r="AC256" s="258"/>
    </row>
    <row r="257" s="62" customFormat="1" ht="36" customHeight="1" spans="1:29">
      <c r="A257" s="254">
        <v>252</v>
      </c>
      <c r="B257" s="276" t="s">
        <v>1074</v>
      </c>
      <c r="C257" s="287" t="s">
        <v>483</v>
      </c>
      <c r="D257" s="287" t="s">
        <v>670</v>
      </c>
      <c r="E257" s="287" t="s">
        <v>671</v>
      </c>
      <c r="F257" s="286" t="s">
        <v>1011</v>
      </c>
      <c r="G257" s="286" t="s">
        <v>3056</v>
      </c>
      <c r="H257" s="275" t="s">
        <v>3057</v>
      </c>
      <c r="I257" s="266" t="s">
        <v>88</v>
      </c>
      <c r="J257" s="306" t="s">
        <v>3058</v>
      </c>
      <c r="K257" s="273">
        <v>2128.34</v>
      </c>
      <c r="L257" s="291">
        <f t="shared" si="6"/>
        <v>2128.34</v>
      </c>
      <c r="M257" s="273">
        <v>0</v>
      </c>
      <c r="N257" s="273">
        <v>2128.34</v>
      </c>
      <c r="O257" s="273">
        <v>0</v>
      </c>
      <c r="P257" s="273">
        <v>0</v>
      </c>
      <c r="Q257" s="275">
        <v>215</v>
      </c>
      <c r="R257" s="275">
        <v>90000</v>
      </c>
      <c r="S257" s="275">
        <v>350000</v>
      </c>
      <c r="T257" s="275">
        <v>85</v>
      </c>
      <c r="U257" s="275">
        <v>16210</v>
      </c>
      <c r="V257" s="275">
        <v>56736</v>
      </c>
      <c r="W257" s="276" t="s">
        <v>1078</v>
      </c>
      <c r="X257" s="276" t="s">
        <v>1079</v>
      </c>
      <c r="Y257" s="259">
        <v>2022.4</v>
      </c>
      <c r="Z257" s="283" t="s">
        <v>92</v>
      </c>
      <c r="AA257" s="259" t="s">
        <v>98</v>
      </c>
      <c r="AB257" s="266" t="s">
        <v>1030</v>
      </c>
      <c r="AC257" s="258"/>
    </row>
    <row r="258" s="62" customFormat="1" ht="46" hidden="1" customHeight="1" spans="1:29">
      <c r="A258" s="254">
        <v>253</v>
      </c>
      <c r="B258" s="276" t="s">
        <v>1080</v>
      </c>
      <c r="C258" s="287" t="s">
        <v>483</v>
      </c>
      <c r="D258" s="287" t="s">
        <v>670</v>
      </c>
      <c r="E258" s="287" t="s">
        <v>1081</v>
      </c>
      <c r="F258" s="286" t="s">
        <v>85</v>
      </c>
      <c r="G258" s="259" t="s">
        <v>100</v>
      </c>
      <c r="H258" s="266" t="s">
        <v>1082</v>
      </c>
      <c r="I258" s="266" t="s">
        <v>88</v>
      </c>
      <c r="J258" s="276" t="s">
        <v>1083</v>
      </c>
      <c r="K258" s="273">
        <v>530</v>
      </c>
      <c r="L258" s="291">
        <f t="shared" si="6"/>
        <v>530</v>
      </c>
      <c r="M258" s="273">
        <v>0</v>
      </c>
      <c r="N258" s="273">
        <v>530</v>
      </c>
      <c r="O258" s="273">
        <v>0</v>
      </c>
      <c r="P258" s="273">
        <v>0</v>
      </c>
      <c r="Q258" s="275">
        <v>4</v>
      </c>
      <c r="R258" s="275">
        <v>1590</v>
      </c>
      <c r="S258" s="275">
        <v>5826</v>
      </c>
      <c r="T258" s="275">
        <v>2</v>
      </c>
      <c r="U258" s="275">
        <v>634</v>
      </c>
      <c r="V258" s="275">
        <v>2151</v>
      </c>
      <c r="W258" s="276" t="s">
        <v>1084</v>
      </c>
      <c r="X258" s="276" t="s">
        <v>1085</v>
      </c>
      <c r="Y258" s="259">
        <v>2022.4</v>
      </c>
      <c r="Z258" s="283" t="s">
        <v>92</v>
      </c>
      <c r="AA258" s="266" t="s">
        <v>1086</v>
      </c>
      <c r="AB258" s="259" t="s">
        <v>100</v>
      </c>
      <c r="AC258" s="304"/>
    </row>
    <row r="259" s="62" customFormat="1" ht="46" customHeight="1" spans="1:29">
      <c r="A259" s="254">
        <v>254</v>
      </c>
      <c r="B259" s="276" t="s">
        <v>1087</v>
      </c>
      <c r="C259" s="287" t="s">
        <v>483</v>
      </c>
      <c r="D259" s="287" t="s">
        <v>670</v>
      </c>
      <c r="E259" s="287" t="s">
        <v>1088</v>
      </c>
      <c r="F259" s="286" t="s">
        <v>85</v>
      </c>
      <c r="G259" s="286" t="s">
        <v>3056</v>
      </c>
      <c r="H259" s="266" t="s">
        <v>158</v>
      </c>
      <c r="I259" s="266" t="s">
        <v>88</v>
      </c>
      <c r="J259" s="276" t="s">
        <v>1089</v>
      </c>
      <c r="K259" s="273">
        <v>300</v>
      </c>
      <c r="L259" s="291">
        <v>300</v>
      </c>
      <c r="M259" s="273">
        <v>0</v>
      </c>
      <c r="N259" s="273">
        <v>300</v>
      </c>
      <c r="O259" s="273">
        <v>0</v>
      </c>
      <c r="P259" s="273">
        <v>0</v>
      </c>
      <c r="Q259" s="275">
        <v>185</v>
      </c>
      <c r="R259" s="275">
        <v>2000</v>
      </c>
      <c r="S259" s="275">
        <v>7420</v>
      </c>
      <c r="T259" s="275">
        <v>70</v>
      </c>
      <c r="U259" s="275">
        <v>456</v>
      </c>
      <c r="V259" s="275">
        <v>1256</v>
      </c>
      <c r="W259" s="327" t="s">
        <v>1090</v>
      </c>
      <c r="X259" s="276" t="s">
        <v>1091</v>
      </c>
      <c r="Y259" s="259">
        <v>2022.4</v>
      </c>
      <c r="Z259" s="283" t="s">
        <v>92</v>
      </c>
      <c r="AA259" s="259" t="s">
        <v>98</v>
      </c>
      <c r="AB259" s="266" t="s">
        <v>1030</v>
      </c>
      <c r="AC259" s="304"/>
    </row>
    <row r="260" s="227" customFormat="1" ht="46" hidden="1" customHeight="1" spans="1:29">
      <c r="A260" s="254">
        <v>255</v>
      </c>
      <c r="B260" s="276" t="s">
        <v>3059</v>
      </c>
      <c r="C260" s="287" t="s">
        <v>483</v>
      </c>
      <c r="D260" s="287" t="s">
        <v>670</v>
      </c>
      <c r="E260" s="287" t="s">
        <v>671</v>
      </c>
      <c r="F260" s="266" t="s">
        <v>387</v>
      </c>
      <c r="G260" s="259" t="s">
        <v>144</v>
      </c>
      <c r="H260" s="266" t="s">
        <v>1093</v>
      </c>
      <c r="I260" s="266" t="s">
        <v>88</v>
      </c>
      <c r="J260" s="276" t="s">
        <v>1094</v>
      </c>
      <c r="K260" s="273">
        <v>100</v>
      </c>
      <c r="L260" s="273">
        <v>100</v>
      </c>
      <c r="M260" s="273">
        <v>100</v>
      </c>
      <c r="N260" s="273">
        <v>0</v>
      </c>
      <c r="O260" s="273">
        <v>0</v>
      </c>
      <c r="P260" s="273">
        <v>0</v>
      </c>
      <c r="Q260" s="275">
        <v>1</v>
      </c>
      <c r="R260" s="275">
        <v>495</v>
      </c>
      <c r="S260" s="275">
        <v>1628</v>
      </c>
      <c r="T260" s="275">
        <v>0</v>
      </c>
      <c r="U260" s="275">
        <v>48</v>
      </c>
      <c r="V260" s="275">
        <v>142</v>
      </c>
      <c r="W260" s="276" t="s">
        <v>1095</v>
      </c>
      <c r="X260" s="276" t="s">
        <v>1096</v>
      </c>
      <c r="Y260" s="259">
        <v>2022.4</v>
      </c>
      <c r="Z260" s="283" t="s">
        <v>92</v>
      </c>
      <c r="AA260" s="266" t="s">
        <v>144</v>
      </c>
      <c r="AB260" s="276" t="s">
        <v>1093</v>
      </c>
      <c r="AC260" s="275"/>
    </row>
    <row r="261" s="227" customFormat="1" ht="39" hidden="1" customHeight="1" spans="1:29">
      <c r="A261" s="254">
        <v>256</v>
      </c>
      <c r="B261" s="276" t="s">
        <v>1097</v>
      </c>
      <c r="C261" s="287" t="s">
        <v>483</v>
      </c>
      <c r="D261" s="287" t="s">
        <v>670</v>
      </c>
      <c r="E261" s="287" t="s">
        <v>671</v>
      </c>
      <c r="F261" s="266" t="s">
        <v>387</v>
      </c>
      <c r="G261" s="276" t="s">
        <v>112</v>
      </c>
      <c r="H261" s="266" t="s">
        <v>1098</v>
      </c>
      <c r="I261" s="266" t="s">
        <v>88</v>
      </c>
      <c r="J261" s="276" t="s">
        <v>1094</v>
      </c>
      <c r="K261" s="273">
        <v>100</v>
      </c>
      <c r="L261" s="273">
        <v>100</v>
      </c>
      <c r="M261" s="273">
        <v>100</v>
      </c>
      <c r="N261" s="273">
        <v>0</v>
      </c>
      <c r="O261" s="273">
        <v>0</v>
      </c>
      <c r="P261" s="273">
        <v>0</v>
      </c>
      <c r="Q261" s="311" t="s">
        <v>684</v>
      </c>
      <c r="R261" s="275" t="s">
        <v>1099</v>
      </c>
      <c r="S261" s="275">
        <v>2032</v>
      </c>
      <c r="T261" s="275">
        <v>0</v>
      </c>
      <c r="U261" s="275">
        <v>66</v>
      </c>
      <c r="V261" s="275">
        <v>179</v>
      </c>
      <c r="W261" s="276" t="s">
        <v>1095</v>
      </c>
      <c r="X261" s="276" t="s">
        <v>1100</v>
      </c>
      <c r="Y261" s="259">
        <v>2022.4</v>
      </c>
      <c r="Z261" s="283" t="s">
        <v>92</v>
      </c>
      <c r="AA261" s="266" t="s">
        <v>112</v>
      </c>
      <c r="AB261" s="276" t="s">
        <v>1098</v>
      </c>
      <c r="AC261" s="275"/>
    </row>
    <row r="262" s="227" customFormat="1" ht="42" hidden="1" customHeight="1" spans="1:29">
      <c r="A262" s="254">
        <v>257</v>
      </c>
      <c r="B262" s="287" t="s">
        <v>1101</v>
      </c>
      <c r="C262" s="287" t="s">
        <v>483</v>
      </c>
      <c r="D262" s="287" t="s">
        <v>670</v>
      </c>
      <c r="E262" s="287" t="s">
        <v>671</v>
      </c>
      <c r="F262" s="285" t="s">
        <v>85</v>
      </c>
      <c r="G262" s="259" t="s">
        <v>95</v>
      </c>
      <c r="H262" s="266" t="s">
        <v>601</v>
      </c>
      <c r="I262" s="266" t="s">
        <v>88</v>
      </c>
      <c r="J262" s="276" t="s">
        <v>1094</v>
      </c>
      <c r="K262" s="273">
        <v>100</v>
      </c>
      <c r="L262" s="273">
        <v>100</v>
      </c>
      <c r="M262" s="273">
        <v>100</v>
      </c>
      <c r="N262" s="273">
        <v>0</v>
      </c>
      <c r="O262" s="273">
        <v>0</v>
      </c>
      <c r="P262" s="291">
        <v>0</v>
      </c>
      <c r="Q262" s="311">
        <v>1</v>
      </c>
      <c r="R262" s="311">
        <v>260</v>
      </c>
      <c r="S262" s="275">
        <v>1200</v>
      </c>
      <c r="T262" s="275">
        <v>0</v>
      </c>
      <c r="U262" s="275">
        <v>36</v>
      </c>
      <c r="V262" s="275">
        <v>116</v>
      </c>
      <c r="W262" s="276" t="s">
        <v>1095</v>
      </c>
      <c r="X262" s="276" t="s">
        <v>1102</v>
      </c>
      <c r="Y262" s="259">
        <v>2022.4</v>
      </c>
      <c r="Z262" s="283" t="s">
        <v>92</v>
      </c>
      <c r="AA262" s="276" t="s">
        <v>95</v>
      </c>
      <c r="AB262" s="276" t="s">
        <v>601</v>
      </c>
      <c r="AC262" s="275"/>
    </row>
    <row r="263" s="227" customFormat="1" ht="43" hidden="1" customHeight="1" spans="1:29">
      <c r="A263" s="254">
        <v>258</v>
      </c>
      <c r="B263" s="276" t="s">
        <v>1103</v>
      </c>
      <c r="C263" s="287" t="s">
        <v>483</v>
      </c>
      <c r="D263" s="287" t="s">
        <v>670</v>
      </c>
      <c r="E263" s="287" t="s">
        <v>671</v>
      </c>
      <c r="F263" s="285" t="s">
        <v>85</v>
      </c>
      <c r="G263" s="266" t="s">
        <v>104</v>
      </c>
      <c r="H263" s="266" t="s">
        <v>844</v>
      </c>
      <c r="I263" s="266" t="s">
        <v>88</v>
      </c>
      <c r="J263" s="276" t="s">
        <v>1094</v>
      </c>
      <c r="K263" s="273">
        <v>100</v>
      </c>
      <c r="L263" s="273">
        <v>100</v>
      </c>
      <c r="M263" s="273">
        <v>100</v>
      </c>
      <c r="N263" s="291">
        <v>0</v>
      </c>
      <c r="O263" s="291">
        <v>0</v>
      </c>
      <c r="P263" s="291">
        <v>0</v>
      </c>
      <c r="Q263" s="275">
        <v>1</v>
      </c>
      <c r="R263" s="275">
        <v>528</v>
      </c>
      <c r="S263" s="275">
        <v>2087</v>
      </c>
      <c r="T263" s="275">
        <v>1</v>
      </c>
      <c r="U263" s="275">
        <v>110</v>
      </c>
      <c r="V263" s="275">
        <v>479</v>
      </c>
      <c r="W263" s="276" t="s">
        <v>1095</v>
      </c>
      <c r="X263" s="276" t="s">
        <v>1104</v>
      </c>
      <c r="Y263" s="259">
        <v>2022.4</v>
      </c>
      <c r="Z263" s="283" t="s">
        <v>92</v>
      </c>
      <c r="AA263" s="266" t="s">
        <v>104</v>
      </c>
      <c r="AB263" s="276" t="s">
        <v>844</v>
      </c>
      <c r="AC263" s="275"/>
    </row>
    <row r="264" s="227" customFormat="1" ht="45" hidden="1" customHeight="1" spans="1:29">
      <c r="A264" s="254">
        <v>259</v>
      </c>
      <c r="B264" s="287" t="s">
        <v>1105</v>
      </c>
      <c r="C264" s="287" t="s">
        <v>483</v>
      </c>
      <c r="D264" s="287" t="s">
        <v>670</v>
      </c>
      <c r="E264" s="287" t="s">
        <v>671</v>
      </c>
      <c r="F264" s="285" t="s">
        <v>85</v>
      </c>
      <c r="G264" s="259" t="s">
        <v>120</v>
      </c>
      <c r="H264" s="309" t="s">
        <v>1106</v>
      </c>
      <c r="I264" s="266" t="s">
        <v>88</v>
      </c>
      <c r="J264" s="276" t="s">
        <v>1094</v>
      </c>
      <c r="K264" s="273">
        <v>100</v>
      </c>
      <c r="L264" s="273">
        <v>100</v>
      </c>
      <c r="M264" s="273">
        <v>100</v>
      </c>
      <c r="N264" s="292">
        <v>0</v>
      </c>
      <c r="O264" s="292">
        <v>0</v>
      </c>
      <c r="P264" s="292">
        <v>0</v>
      </c>
      <c r="Q264" s="312">
        <v>1</v>
      </c>
      <c r="R264" s="312">
        <v>653</v>
      </c>
      <c r="S264" s="312">
        <v>1705</v>
      </c>
      <c r="T264" s="312">
        <v>0</v>
      </c>
      <c r="U264" s="312">
        <v>55</v>
      </c>
      <c r="V264" s="312">
        <v>213</v>
      </c>
      <c r="W264" s="276" t="s">
        <v>1095</v>
      </c>
      <c r="X264" s="287" t="s">
        <v>1107</v>
      </c>
      <c r="Y264" s="259">
        <v>2022.4</v>
      </c>
      <c r="Z264" s="283" t="s">
        <v>92</v>
      </c>
      <c r="AA264" s="309" t="s">
        <v>120</v>
      </c>
      <c r="AB264" s="308" t="s">
        <v>1106</v>
      </c>
      <c r="AC264" s="312"/>
    </row>
    <row r="265" s="227" customFormat="1" ht="42" hidden="1" customHeight="1" spans="1:29">
      <c r="A265" s="254">
        <v>260</v>
      </c>
      <c r="B265" s="287" t="s">
        <v>1108</v>
      </c>
      <c r="C265" s="287" t="s">
        <v>483</v>
      </c>
      <c r="D265" s="287" t="s">
        <v>670</v>
      </c>
      <c r="E265" s="287" t="s">
        <v>671</v>
      </c>
      <c r="F265" s="266" t="s">
        <v>600</v>
      </c>
      <c r="G265" s="276" t="s">
        <v>129</v>
      </c>
      <c r="H265" s="266" t="s">
        <v>267</v>
      </c>
      <c r="I265" s="266" t="s">
        <v>88</v>
      </c>
      <c r="J265" s="276" t="s">
        <v>1109</v>
      </c>
      <c r="K265" s="273">
        <v>100</v>
      </c>
      <c r="L265" s="273">
        <v>100</v>
      </c>
      <c r="M265" s="273">
        <v>100</v>
      </c>
      <c r="N265" s="291">
        <v>0</v>
      </c>
      <c r="O265" s="291">
        <v>0</v>
      </c>
      <c r="P265" s="291">
        <v>0</v>
      </c>
      <c r="Q265" s="311">
        <v>1</v>
      </c>
      <c r="R265" s="311">
        <v>24</v>
      </c>
      <c r="S265" s="275">
        <v>98</v>
      </c>
      <c r="T265" s="275">
        <v>1</v>
      </c>
      <c r="U265" s="275">
        <v>5</v>
      </c>
      <c r="V265" s="275">
        <v>23</v>
      </c>
      <c r="W265" s="276" t="s">
        <v>1095</v>
      </c>
      <c r="X265" s="287" t="s">
        <v>1110</v>
      </c>
      <c r="Y265" s="259">
        <v>2022.4</v>
      </c>
      <c r="Z265" s="283" t="s">
        <v>92</v>
      </c>
      <c r="AA265" s="266" t="s">
        <v>129</v>
      </c>
      <c r="AB265" s="276" t="s">
        <v>267</v>
      </c>
      <c r="AC265" s="275"/>
    </row>
    <row r="266" s="227" customFormat="1" ht="48" hidden="1" customHeight="1" spans="1:29">
      <c r="A266" s="254">
        <v>261</v>
      </c>
      <c r="B266" s="276" t="s">
        <v>1111</v>
      </c>
      <c r="C266" s="287" t="s">
        <v>483</v>
      </c>
      <c r="D266" s="287" t="s">
        <v>670</v>
      </c>
      <c r="E266" s="287" t="s">
        <v>671</v>
      </c>
      <c r="F266" s="266" t="s">
        <v>600</v>
      </c>
      <c r="G266" s="266" t="s">
        <v>132</v>
      </c>
      <c r="H266" s="266" t="s">
        <v>1112</v>
      </c>
      <c r="I266" s="266" t="s">
        <v>88</v>
      </c>
      <c r="J266" s="276" t="s">
        <v>1094</v>
      </c>
      <c r="K266" s="273">
        <v>100</v>
      </c>
      <c r="L266" s="273">
        <v>100</v>
      </c>
      <c r="M266" s="273">
        <v>100</v>
      </c>
      <c r="N266" s="291">
        <v>0</v>
      </c>
      <c r="O266" s="291">
        <v>0</v>
      </c>
      <c r="P266" s="273">
        <v>0</v>
      </c>
      <c r="Q266" s="311" t="s">
        <v>684</v>
      </c>
      <c r="R266" s="275">
        <v>601</v>
      </c>
      <c r="S266" s="275">
        <v>2222</v>
      </c>
      <c r="T266" s="275">
        <v>1</v>
      </c>
      <c r="U266" s="275">
        <v>98</v>
      </c>
      <c r="V266" s="275">
        <v>308</v>
      </c>
      <c r="W266" s="276" t="s">
        <v>1095</v>
      </c>
      <c r="X266" s="276" t="s">
        <v>1113</v>
      </c>
      <c r="Y266" s="259">
        <v>2022.4</v>
      </c>
      <c r="Z266" s="283" t="s">
        <v>92</v>
      </c>
      <c r="AA266" s="266" t="s">
        <v>132</v>
      </c>
      <c r="AB266" s="276" t="s">
        <v>1112</v>
      </c>
      <c r="AC266" s="275"/>
    </row>
    <row r="267" s="227" customFormat="1" ht="46" hidden="1" customHeight="1" spans="1:29">
      <c r="A267" s="254">
        <v>262</v>
      </c>
      <c r="B267" s="276" t="s">
        <v>1114</v>
      </c>
      <c r="C267" s="287" t="s">
        <v>483</v>
      </c>
      <c r="D267" s="287" t="s">
        <v>670</v>
      </c>
      <c r="E267" s="287" t="s">
        <v>671</v>
      </c>
      <c r="F267" s="266" t="s">
        <v>85</v>
      </c>
      <c r="G267" s="266" t="s">
        <v>108</v>
      </c>
      <c r="H267" s="266" t="s">
        <v>1115</v>
      </c>
      <c r="I267" s="266" t="s">
        <v>88</v>
      </c>
      <c r="J267" s="276" t="s">
        <v>1094</v>
      </c>
      <c r="K267" s="273">
        <v>100</v>
      </c>
      <c r="L267" s="273">
        <v>100</v>
      </c>
      <c r="M267" s="273">
        <v>100</v>
      </c>
      <c r="N267" s="291">
        <v>0</v>
      </c>
      <c r="O267" s="291">
        <v>0</v>
      </c>
      <c r="P267" s="291">
        <v>0</v>
      </c>
      <c r="Q267" s="275">
        <v>1</v>
      </c>
      <c r="R267" s="275">
        <v>393</v>
      </c>
      <c r="S267" s="275">
        <v>1246</v>
      </c>
      <c r="T267" s="275">
        <v>0</v>
      </c>
      <c r="U267" s="275">
        <v>40</v>
      </c>
      <c r="V267" s="275">
        <v>120</v>
      </c>
      <c r="W267" s="276" t="s">
        <v>1095</v>
      </c>
      <c r="X267" s="287" t="s">
        <v>1116</v>
      </c>
      <c r="Y267" s="259">
        <v>2022.4</v>
      </c>
      <c r="Z267" s="283" t="s">
        <v>92</v>
      </c>
      <c r="AA267" s="266" t="s">
        <v>108</v>
      </c>
      <c r="AB267" s="276" t="s">
        <v>1115</v>
      </c>
      <c r="AC267" s="304"/>
    </row>
    <row r="268" s="227" customFormat="1" ht="36" hidden="1" customHeight="1" spans="1:29">
      <c r="A268" s="254">
        <v>263</v>
      </c>
      <c r="B268" s="276" t="s">
        <v>1117</v>
      </c>
      <c r="C268" s="287" t="s">
        <v>483</v>
      </c>
      <c r="D268" s="287" t="s">
        <v>670</v>
      </c>
      <c r="E268" s="287" t="s">
        <v>671</v>
      </c>
      <c r="F268" s="266" t="s">
        <v>85</v>
      </c>
      <c r="G268" s="276" t="s">
        <v>116</v>
      </c>
      <c r="H268" s="266" t="s">
        <v>1118</v>
      </c>
      <c r="I268" s="266" t="s">
        <v>88</v>
      </c>
      <c r="J268" s="276" t="s">
        <v>1094</v>
      </c>
      <c r="K268" s="273">
        <v>100</v>
      </c>
      <c r="L268" s="273">
        <v>100</v>
      </c>
      <c r="M268" s="273">
        <v>100</v>
      </c>
      <c r="N268" s="273">
        <v>0</v>
      </c>
      <c r="O268" s="273">
        <v>0</v>
      </c>
      <c r="P268" s="273">
        <v>0</v>
      </c>
      <c r="Q268" s="275">
        <v>1</v>
      </c>
      <c r="R268" s="275">
        <v>642</v>
      </c>
      <c r="S268" s="275">
        <v>2286</v>
      </c>
      <c r="T268" s="275">
        <v>1</v>
      </c>
      <c r="U268" s="275">
        <v>87</v>
      </c>
      <c r="V268" s="275">
        <v>361</v>
      </c>
      <c r="W268" s="276" t="s">
        <v>1095</v>
      </c>
      <c r="X268" s="276" t="s">
        <v>1119</v>
      </c>
      <c r="Y268" s="259">
        <v>2022.4</v>
      </c>
      <c r="Z268" s="283" t="s">
        <v>92</v>
      </c>
      <c r="AA268" s="276" t="s">
        <v>116</v>
      </c>
      <c r="AB268" s="276" t="s">
        <v>1118</v>
      </c>
      <c r="AC268" s="306"/>
    </row>
    <row r="269" s="227" customFormat="1" ht="41" hidden="1" customHeight="1" spans="1:29">
      <c r="A269" s="254">
        <v>264</v>
      </c>
      <c r="B269" s="287" t="s">
        <v>1120</v>
      </c>
      <c r="C269" s="287" t="s">
        <v>483</v>
      </c>
      <c r="D269" s="287" t="s">
        <v>670</v>
      </c>
      <c r="E269" s="287" t="s">
        <v>671</v>
      </c>
      <c r="F269" s="266" t="s">
        <v>85</v>
      </c>
      <c r="G269" s="259" t="s">
        <v>100</v>
      </c>
      <c r="H269" s="266" t="s">
        <v>1121</v>
      </c>
      <c r="I269" s="266" t="s">
        <v>88</v>
      </c>
      <c r="J269" s="276" t="s">
        <v>1094</v>
      </c>
      <c r="K269" s="273">
        <v>100</v>
      </c>
      <c r="L269" s="273">
        <v>100</v>
      </c>
      <c r="M269" s="273">
        <v>100</v>
      </c>
      <c r="N269" s="291">
        <v>0</v>
      </c>
      <c r="O269" s="291">
        <v>0</v>
      </c>
      <c r="P269" s="291">
        <v>0</v>
      </c>
      <c r="Q269" s="311">
        <v>1</v>
      </c>
      <c r="R269" s="275">
        <v>40</v>
      </c>
      <c r="S269" s="275">
        <v>167</v>
      </c>
      <c r="T269" s="275">
        <v>1</v>
      </c>
      <c r="U269" s="275">
        <v>15</v>
      </c>
      <c r="V269" s="275">
        <v>61</v>
      </c>
      <c r="W269" s="276" t="s">
        <v>1095</v>
      </c>
      <c r="X269" s="287" t="s">
        <v>1122</v>
      </c>
      <c r="Y269" s="259">
        <v>2022.4</v>
      </c>
      <c r="Z269" s="283" t="s">
        <v>92</v>
      </c>
      <c r="AA269" s="276" t="s">
        <v>100</v>
      </c>
      <c r="AB269" s="276" t="s">
        <v>1121</v>
      </c>
      <c r="AC269" s="275"/>
    </row>
    <row r="270" s="227" customFormat="1" ht="41" hidden="1" customHeight="1" spans="1:29">
      <c r="A270" s="254">
        <v>265</v>
      </c>
      <c r="B270" s="287" t="s">
        <v>1123</v>
      </c>
      <c r="C270" s="287" t="s">
        <v>483</v>
      </c>
      <c r="D270" s="287" t="s">
        <v>670</v>
      </c>
      <c r="E270" s="287" t="s">
        <v>671</v>
      </c>
      <c r="F270" s="266" t="s">
        <v>85</v>
      </c>
      <c r="G270" s="276" t="s">
        <v>125</v>
      </c>
      <c r="H270" s="285" t="s">
        <v>626</v>
      </c>
      <c r="I270" s="266" t="s">
        <v>88</v>
      </c>
      <c r="J270" s="276" t="s">
        <v>1094</v>
      </c>
      <c r="K270" s="273">
        <v>100</v>
      </c>
      <c r="L270" s="273">
        <v>100</v>
      </c>
      <c r="M270" s="273">
        <v>100</v>
      </c>
      <c r="N270" s="291">
        <v>0</v>
      </c>
      <c r="O270" s="291">
        <v>0</v>
      </c>
      <c r="P270" s="291">
        <v>0</v>
      </c>
      <c r="Q270" s="311">
        <v>1</v>
      </c>
      <c r="R270" s="311">
        <v>41</v>
      </c>
      <c r="S270" s="311">
        <v>144</v>
      </c>
      <c r="T270" s="311">
        <v>1</v>
      </c>
      <c r="U270" s="311">
        <v>10</v>
      </c>
      <c r="V270" s="311">
        <v>30</v>
      </c>
      <c r="W270" s="276" t="s">
        <v>1095</v>
      </c>
      <c r="X270" s="287" t="s">
        <v>1124</v>
      </c>
      <c r="Y270" s="259">
        <v>2022.4</v>
      </c>
      <c r="Z270" s="283" t="s">
        <v>92</v>
      </c>
      <c r="AA270" s="285" t="s">
        <v>125</v>
      </c>
      <c r="AB270" s="287" t="s">
        <v>626</v>
      </c>
      <c r="AC270" s="311"/>
    </row>
    <row r="271" s="227" customFormat="1" ht="38" hidden="1" customHeight="1" spans="1:29">
      <c r="A271" s="254">
        <v>266</v>
      </c>
      <c r="B271" s="276" t="s">
        <v>1125</v>
      </c>
      <c r="C271" s="287" t="s">
        <v>483</v>
      </c>
      <c r="D271" s="287" t="s">
        <v>670</v>
      </c>
      <c r="E271" s="287" t="s">
        <v>671</v>
      </c>
      <c r="F271" s="266" t="s">
        <v>85</v>
      </c>
      <c r="G271" s="276" t="s">
        <v>140</v>
      </c>
      <c r="H271" s="266" t="s">
        <v>1055</v>
      </c>
      <c r="I271" s="266" t="s">
        <v>88</v>
      </c>
      <c r="J271" s="276" t="s">
        <v>1094</v>
      </c>
      <c r="K271" s="273">
        <v>100</v>
      </c>
      <c r="L271" s="273">
        <v>100</v>
      </c>
      <c r="M271" s="273">
        <v>100</v>
      </c>
      <c r="N271" s="273">
        <v>0</v>
      </c>
      <c r="O271" s="273">
        <v>0</v>
      </c>
      <c r="P271" s="273">
        <v>0</v>
      </c>
      <c r="Q271" s="275">
        <v>1</v>
      </c>
      <c r="R271" s="275">
        <v>180</v>
      </c>
      <c r="S271" s="275">
        <v>530</v>
      </c>
      <c r="T271" s="275">
        <v>1</v>
      </c>
      <c r="U271" s="275">
        <v>11</v>
      </c>
      <c r="V271" s="275">
        <v>56</v>
      </c>
      <c r="W271" s="276" t="s">
        <v>1095</v>
      </c>
      <c r="X271" s="276" t="s">
        <v>1126</v>
      </c>
      <c r="Y271" s="259">
        <v>2022.4</v>
      </c>
      <c r="Z271" s="283" t="s">
        <v>92</v>
      </c>
      <c r="AA271" s="266" t="s">
        <v>140</v>
      </c>
      <c r="AB271" s="266" t="s">
        <v>1055</v>
      </c>
      <c r="AC271" s="275"/>
    </row>
    <row r="272" s="228" customFormat="1" ht="36" hidden="1" customHeight="1" spans="1:29">
      <c r="A272" s="254">
        <v>267</v>
      </c>
      <c r="B272" s="255" t="s">
        <v>1127</v>
      </c>
      <c r="C272" s="287" t="s">
        <v>483</v>
      </c>
      <c r="D272" s="287" t="s">
        <v>670</v>
      </c>
      <c r="E272" s="287" t="s">
        <v>671</v>
      </c>
      <c r="F272" s="266" t="s">
        <v>85</v>
      </c>
      <c r="G272" s="258" t="s">
        <v>137</v>
      </c>
      <c r="H272" s="318" t="s">
        <v>1128</v>
      </c>
      <c r="I272" s="266" t="s">
        <v>88</v>
      </c>
      <c r="J272" s="276" t="s">
        <v>1094</v>
      </c>
      <c r="K272" s="273">
        <v>100</v>
      </c>
      <c r="L272" s="273">
        <v>100</v>
      </c>
      <c r="M272" s="273">
        <v>100</v>
      </c>
      <c r="N272" s="273">
        <v>0</v>
      </c>
      <c r="O272" s="291">
        <v>0</v>
      </c>
      <c r="P272" s="291">
        <v>0</v>
      </c>
      <c r="Q272" s="274">
        <v>1</v>
      </c>
      <c r="R272" s="274">
        <v>51</v>
      </c>
      <c r="S272" s="274">
        <v>168</v>
      </c>
      <c r="T272" s="274">
        <v>1</v>
      </c>
      <c r="U272" s="274">
        <v>11</v>
      </c>
      <c r="V272" s="274">
        <v>49</v>
      </c>
      <c r="W272" s="276" t="s">
        <v>1095</v>
      </c>
      <c r="X272" s="302" t="s">
        <v>1129</v>
      </c>
      <c r="Y272" s="259">
        <v>2022.4</v>
      </c>
      <c r="Z272" s="283" t="s">
        <v>92</v>
      </c>
      <c r="AA272" s="258" t="s">
        <v>137</v>
      </c>
      <c r="AB272" s="330" t="s">
        <v>1128</v>
      </c>
      <c r="AC272" s="316"/>
    </row>
    <row r="273" s="229" customFormat="1" ht="39" hidden="1" customHeight="1" spans="1:29">
      <c r="A273" s="254">
        <v>268</v>
      </c>
      <c r="B273" s="287" t="s">
        <v>1130</v>
      </c>
      <c r="C273" s="287" t="s">
        <v>483</v>
      </c>
      <c r="D273" s="287" t="s">
        <v>670</v>
      </c>
      <c r="E273" s="287" t="s">
        <v>671</v>
      </c>
      <c r="F273" s="266" t="s">
        <v>85</v>
      </c>
      <c r="G273" s="266" t="s">
        <v>108</v>
      </c>
      <c r="H273" s="259" t="s">
        <v>596</v>
      </c>
      <c r="I273" s="266" t="s">
        <v>88</v>
      </c>
      <c r="J273" s="276" t="s">
        <v>1094</v>
      </c>
      <c r="K273" s="273">
        <v>100</v>
      </c>
      <c r="L273" s="273">
        <v>100</v>
      </c>
      <c r="M273" s="273">
        <v>100</v>
      </c>
      <c r="N273" s="291">
        <v>0</v>
      </c>
      <c r="O273" s="291">
        <v>0</v>
      </c>
      <c r="P273" s="291">
        <v>0</v>
      </c>
      <c r="Q273" s="274">
        <v>1</v>
      </c>
      <c r="R273" s="274">
        <v>446</v>
      </c>
      <c r="S273" s="274">
        <v>1567</v>
      </c>
      <c r="T273" s="275">
        <v>1</v>
      </c>
      <c r="U273" s="274">
        <v>107</v>
      </c>
      <c r="V273" s="274">
        <v>368</v>
      </c>
      <c r="W273" s="276" t="s">
        <v>1095</v>
      </c>
      <c r="X273" s="302" t="s">
        <v>1131</v>
      </c>
      <c r="Y273" s="259">
        <v>2022.4</v>
      </c>
      <c r="Z273" s="283" t="s">
        <v>92</v>
      </c>
      <c r="AA273" s="266" t="s">
        <v>108</v>
      </c>
      <c r="AB273" s="259" t="s">
        <v>596</v>
      </c>
      <c r="AC273" s="259"/>
    </row>
    <row r="274" s="95" customFormat="1" ht="36" hidden="1" customHeight="1" spans="1:29">
      <c r="A274" s="254">
        <v>269</v>
      </c>
      <c r="B274" s="255" t="s">
        <v>1132</v>
      </c>
      <c r="C274" s="287" t="s">
        <v>483</v>
      </c>
      <c r="D274" s="287" t="s">
        <v>670</v>
      </c>
      <c r="E274" s="287" t="s">
        <v>671</v>
      </c>
      <c r="F274" s="266" t="s">
        <v>85</v>
      </c>
      <c r="G274" s="266" t="s">
        <v>125</v>
      </c>
      <c r="H274" s="266" t="s">
        <v>1133</v>
      </c>
      <c r="I274" s="266" t="s">
        <v>88</v>
      </c>
      <c r="J274" s="276" t="s">
        <v>1094</v>
      </c>
      <c r="K274" s="273">
        <v>100</v>
      </c>
      <c r="L274" s="273">
        <v>100</v>
      </c>
      <c r="M274" s="273">
        <v>100</v>
      </c>
      <c r="N274" s="291">
        <v>0</v>
      </c>
      <c r="O274" s="291">
        <v>0</v>
      </c>
      <c r="P274" s="291">
        <v>0</v>
      </c>
      <c r="Q274" s="274">
        <v>1</v>
      </c>
      <c r="R274" s="274">
        <v>370</v>
      </c>
      <c r="S274" s="274">
        <v>1060</v>
      </c>
      <c r="T274" s="274">
        <v>0</v>
      </c>
      <c r="U274" s="274">
        <v>97</v>
      </c>
      <c r="V274" s="274">
        <v>248</v>
      </c>
      <c r="W274" s="276" t="s">
        <v>1095</v>
      </c>
      <c r="X274" s="272" t="s">
        <v>1134</v>
      </c>
      <c r="Y274" s="259">
        <v>2022.4</v>
      </c>
      <c r="Z274" s="283" t="s">
        <v>92</v>
      </c>
      <c r="AA274" s="266" t="s">
        <v>125</v>
      </c>
      <c r="AB274" s="266" t="s">
        <v>1133</v>
      </c>
      <c r="AC274" s="259"/>
    </row>
    <row r="275" s="228" customFormat="1" ht="39" hidden="1" customHeight="1" spans="1:29">
      <c r="A275" s="254">
        <v>270</v>
      </c>
      <c r="B275" s="255" t="s">
        <v>1135</v>
      </c>
      <c r="C275" s="287" t="s">
        <v>483</v>
      </c>
      <c r="D275" s="287" t="s">
        <v>670</v>
      </c>
      <c r="E275" s="287" t="s">
        <v>671</v>
      </c>
      <c r="F275" s="266" t="s">
        <v>85</v>
      </c>
      <c r="G275" s="259" t="s">
        <v>120</v>
      </c>
      <c r="H275" s="254" t="s">
        <v>1136</v>
      </c>
      <c r="I275" s="266" t="s">
        <v>88</v>
      </c>
      <c r="J275" s="276" t="s">
        <v>1094</v>
      </c>
      <c r="K275" s="273">
        <v>100</v>
      </c>
      <c r="L275" s="273">
        <v>100</v>
      </c>
      <c r="M275" s="273">
        <v>100</v>
      </c>
      <c r="N275" s="273">
        <v>0</v>
      </c>
      <c r="O275" s="273">
        <v>0</v>
      </c>
      <c r="P275" s="273">
        <v>0</v>
      </c>
      <c r="Q275" s="274">
        <v>1</v>
      </c>
      <c r="R275" s="274">
        <v>283</v>
      </c>
      <c r="S275" s="274">
        <v>1036</v>
      </c>
      <c r="T275" s="274">
        <v>0</v>
      </c>
      <c r="U275" s="274">
        <v>61</v>
      </c>
      <c r="V275" s="274">
        <v>220</v>
      </c>
      <c r="W275" s="276" t="s">
        <v>1095</v>
      </c>
      <c r="X275" s="287" t="s">
        <v>1137</v>
      </c>
      <c r="Y275" s="259">
        <v>2022.4</v>
      </c>
      <c r="Z275" s="283" t="s">
        <v>92</v>
      </c>
      <c r="AA275" s="309" t="s">
        <v>120</v>
      </c>
      <c r="AB275" s="254" t="s">
        <v>1136</v>
      </c>
      <c r="AC275" s="256"/>
    </row>
    <row r="276" s="230" customFormat="1" ht="39" hidden="1" customHeight="1" spans="1:29">
      <c r="A276" s="254">
        <v>271</v>
      </c>
      <c r="B276" s="272" t="s">
        <v>1138</v>
      </c>
      <c r="C276" s="287" t="s">
        <v>483</v>
      </c>
      <c r="D276" s="287" t="s">
        <v>670</v>
      </c>
      <c r="E276" s="287" t="s">
        <v>671</v>
      </c>
      <c r="F276" s="266" t="s">
        <v>85</v>
      </c>
      <c r="G276" s="259" t="s">
        <v>147</v>
      </c>
      <c r="H276" s="259" t="s">
        <v>1139</v>
      </c>
      <c r="I276" s="266" t="s">
        <v>88</v>
      </c>
      <c r="J276" s="276" t="s">
        <v>1094</v>
      </c>
      <c r="K276" s="273">
        <v>100</v>
      </c>
      <c r="L276" s="273">
        <v>100</v>
      </c>
      <c r="M276" s="273">
        <v>100</v>
      </c>
      <c r="N276" s="273">
        <v>0</v>
      </c>
      <c r="O276" s="273">
        <v>0</v>
      </c>
      <c r="P276" s="273">
        <v>0</v>
      </c>
      <c r="Q276" s="274">
        <v>1</v>
      </c>
      <c r="R276" s="274">
        <v>524</v>
      </c>
      <c r="S276" s="274">
        <v>1853</v>
      </c>
      <c r="T276" s="274">
        <v>1</v>
      </c>
      <c r="U276" s="274">
        <v>111</v>
      </c>
      <c r="V276" s="274">
        <v>387</v>
      </c>
      <c r="W276" s="276" t="s">
        <v>1095</v>
      </c>
      <c r="X276" s="272" t="s">
        <v>1140</v>
      </c>
      <c r="Y276" s="259">
        <v>2022.4</v>
      </c>
      <c r="Z276" s="283" t="s">
        <v>92</v>
      </c>
      <c r="AA276" s="259" t="s">
        <v>147</v>
      </c>
      <c r="AB276" s="259" t="s">
        <v>1139</v>
      </c>
      <c r="AC276" s="259"/>
    </row>
    <row r="277" s="231" customFormat="1" ht="46" hidden="1" customHeight="1" spans="1:29">
      <c r="A277" s="254">
        <v>272</v>
      </c>
      <c r="B277" s="272" t="s">
        <v>1141</v>
      </c>
      <c r="C277" s="287" t="s">
        <v>483</v>
      </c>
      <c r="D277" s="287" t="s">
        <v>670</v>
      </c>
      <c r="E277" s="287" t="s">
        <v>671</v>
      </c>
      <c r="F277" s="266" t="s">
        <v>85</v>
      </c>
      <c r="G277" s="259" t="s">
        <v>147</v>
      </c>
      <c r="H277" s="259" t="s">
        <v>672</v>
      </c>
      <c r="I277" s="266" t="s">
        <v>88</v>
      </c>
      <c r="J277" s="276" t="s">
        <v>1094</v>
      </c>
      <c r="K277" s="273">
        <v>100</v>
      </c>
      <c r="L277" s="273">
        <v>100</v>
      </c>
      <c r="M277" s="273">
        <v>100</v>
      </c>
      <c r="N277" s="273">
        <v>0</v>
      </c>
      <c r="O277" s="273">
        <v>0</v>
      </c>
      <c r="P277" s="273">
        <v>0</v>
      </c>
      <c r="Q277" s="274">
        <v>8</v>
      </c>
      <c r="R277" s="274">
        <v>468</v>
      </c>
      <c r="S277" s="274">
        <v>2016</v>
      </c>
      <c r="T277" s="274">
        <v>1</v>
      </c>
      <c r="U277" s="274">
        <v>100</v>
      </c>
      <c r="V277" s="274">
        <v>374</v>
      </c>
      <c r="W277" s="276" t="s">
        <v>1095</v>
      </c>
      <c r="X277" s="272" t="s">
        <v>1142</v>
      </c>
      <c r="Y277" s="259">
        <v>2022.4</v>
      </c>
      <c r="Z277" s="283" t="s">
        <v>92</v>
      </c>
      <c r="AA277" s="259" t="s">
        <v>147</v>
      </c>
      <c r="AB277" s="259" t="s">
        <v>672</v>
      </c>
      <c r="AC277" s="259"/>
    </row>
    <row r="278" s="62" customFormat="1" ht="33" customHeight="1" spans="1:29">
      <c r="A278" s="254">
        <v>273</v>
      </c>
      <c r="B278" s="276" t="s">
        <v>1143</v>
      </c>
      <c r="C278" s="287" t="s">
        <v>483</v>
      </c>
      <c r="D278" s="287" t="s">
        <v>670</v>
      </c>
      <c r="E278" s="287" t="s">
        <v>671</v>
      </c>
      <c r="F278" s="266" t="s">
        <v>85</v>
      </c>
      <c r="G278" s="259" t="s">
        <v>100</v>
      </c>
      <c r="H278" s="275" t="s">
        <v>3060</v>
      </c>
      <c r="I278" s="266" t="s">
        <v>88</v>
      </c>
      <c r="J278" s="276" t="s">
        <v>3061</v>
      </c>
      <c r="K278" s="273">
        <v>150</v>
      </c>
      <c r="L278" s="291">
        <f t="shared" ref="L278:L298" si="7">M278+N278</f>
        <v>150</v>
      </c>
      <c r="M278" s="273">
        <v>150</v>
      </c>
      <c r="N278" s="273">
        <v>0</v>
      </c>
      <c r="O278" s="273">
        <v>0</v>
      </c>
      <c r="P278" s="273">
        <v>0</v>
      </c>
      <c r="Q278" s="275">
        <v>9</v>
      </c>
      <c r="R278" s="275">
        <v>8217</v>
      </c>
      <c r="S278" s="275">
        <v>25262</v>
      </c>
      <c r="T278" s="274">
        <v>9</v>
      </c>
      <c r="U278" s="274">
        <v>1458</v>
      </c>
      <c r="V278" s="274">
        <v>5190</v>
      </c>
      <c r="W278" s="276" t="s">
        <v>1146</v>
      </c>
      <c r="X278" s="276" t="s">
        <v>1146</v>
      </c>
      <c r="Y278" s="259">
        <v>2022.4</v>
      </c>
      <c r="Z278" s="283" t="s">
        <v>92</v>
      </c>
      <c r="AA278" s="259" t="s">
        <v>98</v>
      </c>
      <c r="AB278" s="259" t="s">
        <v>100</v>
      </c>
      <c r="AC278" s="304"/>
    </row>
    <row r="279" s="217" customFormat="1" ht="84" hidden="1" customHeight="1" spans="1:29">
      <c r="A279" s="254">
        <v>274</v>
      </c>
      <c r="B279" s="276" t="s">
        <v>1147</v>
      </c>
      <c r="C279" s="287" t="s">
        <v>483</v>
      </c>
      <c r="D279" s="287" t="s">
        <v>484</v>
      </c>
      <c r="E279" s="287" t="s">
        <v>485</v>
      </c>
      <c r="F279" s="266" t="s">
        <v>85</v>
      </c>
      <c r="G279" s="259" t="s">
        <v>144</v>
      </c>
      <c r="H279" s="266" t="s">
        <v>1093</v>
      </c>
      <c r="I279" s="266" t="s">
        <v>88</v>
      </c>
      <c r="J279" s="276" t="s">
        <v>1148</v>
      </c>
      <c r="K279" s="273">
        <v>40</v>
      </c>
      <c r="L279" s="273">
        <f t="shared" si="7"/>
        <v>40</v>
      </c>
      <c r="M279" s="273">
        <v>40</v>
      </c>
      <c r="N279" s="273">
        <v>0</v>
      </c>
      <c r="O279" s="273">
        <v>0</v>
      </c>
      <c r="P279" s="273">
        <v>0</v>
      </c>
      <c r="Q279" s="275">
        <v>1</v>
      </c>
      <c r="R279" s="275">
        <v>628</v>
      </c>
      <c r="S279" s="275">
        <v>2350</v>
      </c>
      <c r="T279" s="275">
        <v>0</v>
      </c>
      <c r="U279" s="275">
        <v>74</v>
      </c>
      <c r="V279" s="275">
        <v>239</v>
      </c>
      <c r="W279" s="276" t="s">
        <v>1149</v>
      </c>
      <c r="X279" s="276" t="s">
        <v>1150</v>
      </c>
      <c r="Y279" s="259">
        <v>2022.4</v>
      </c>
      <c r="Z279" s="283" t="s">
        <v>92</v>
      </c>
      <c r="AA279" s="266" t="s">
        <v>144</v>
      </c>
      <c r="AB279" s="266" t="s">
        <v>1093</v>
      </c>
      <c r="AC279" s="266"/>
    </row>
    <row r="280" s="217" customFormat="1" ht="37" hidden="1" customHeight="1" spans="1:29">
      <c r="A280" s="254">
        <v>275</v>
      </c>
      <c r="B280" s="276" t="s">
        <v>1151</v>
      </c>
      <c r="C280" s="287" t="s">
        <v>82</v>
      </c>
      <c r="D280" s="287" t="s">
        <v>156</v>
      </c>
      <c r="E280" s="287" t="s">
        <v>157</v>
      </c>
      <c r="F280" s="266" t="s">
        <v>85</v>
      </c>
      <c r="G280" s="259" t="s">
        <v>144</v>
      </c>
      <c r="H280" s="266" t="s">
        <v>677</v>
      </c>
      <c r="I280" s="266" t="s">
        <v>88</v>
      </c>
      <c r="J280" s="287" t="s">
        <v>1152</v>
      </c>
      <c r="K280" s="291">
        <v>40</v>
      </c>
      <c r="L280" s="273">
        <f t="shared" si="7"/>
        <v>40</v>
      </c>
      <c r="M280" s="291">
        <v>40</v>
      </c>
      <c r="N280" s="291">
        <v>0</v>
      </c>
      <c r="O280" s="273">
        <v>0</v>
      </c>
      <c r="P280" s="273">
        <v>0</v>
      </c>
      <c r="Q280" s="275">
        <v>1</v>
      </c>
      <c r="R280" s="275">
        <v>318</v>
      </c>
      <c r="S280" s="275">
        <v>1219</v>
      </c>
      <c r="T280" s="275">
        <v>1</v>
      </c>
      <c r="U280" s="275">
        <v>109</v>
      </c>
      <c r="V280" s="275">
        <v>431</v>
      </c>
      <c r="W280" s="287" t="s">
        <v>1153</v>
      </c>
      <c r="X280" s="287" t="s">
        <v>1154</v>
      </c>
      <c r="Y280" s="259">
        <v>2022.4</v>
      </c>
      <c r="Z280" s="283" t="s">
        <v>92</v>
      </c>
      <c r="AA280" s="266" t="s">
        <v>144</v>
      </c>
      <c r="AB280" s="266" t="s">
        <v>677</v>
      </c>
      <c r="AC280" s="266"/>
    </row>
    <row r="281" s="217" customFormat="1" ht="37" hidden="1" customHeight="1" spans="1:29">
      <c r="A281" s="254">
        <v>276</v>
      </c>
      <c r="B281" s="276" t="s">
        <v>1155</v>
      </c>
      <c r="C281" s="287" t="s">
        <v>483</v>
      </c>
      <c r="D281" s="287" t="s">
        <v>670</v>
      </c>
      <c r="E281" s="287" t="s">
        <v>671</v>
      </c>
      <c r="F281" s="266" t="s">
        <v>387</v>
      </c>
      <c r="G281" s="276" t="s">
        <v>112</v>
      </c>
      <c r="H281" s="266" t="s">
        <v>682</v>
      </c>
      <c r="I281" s="266" t="s">
        <v>88</v>
      </c>
      <c r="J281" s="287" t="s">
        <v>1156</v>
      </c>
      <c r="K281" s="273">
        <v>20</v>
      </c>
      <c r="L281" s="273">
        <f t="shared" si="7"/>
        <v>20</v>
      </c>
      <c r="M281" s="273">
        <v>20</v>
      </c>
      <c r="N281" s="273">
        <v>0</v>
      </c>
      <c r="O281" s="273">
        <v>0</v>
      </c>
      <c r="P281" s="273">
        <v>0</v>
      </c>
      <c r="Q281" s="311" t="s">
        <v>684</v>
      </c>
      <c r="R281" s="275" t="s">
        <v>1157</v>
      </c>
      <c r="S281" s="275">
        <v>1067</v>
      </c>
      <c r="T281" s="275">
        <v>1</v>
      </c>
      <c r="U281" s="275">
        <v>62</v>
      </c>
      <c r="V281" s="275">
        <v>198</v>
      </c>
      <c r="W281" s="276" t="s">
        <v>1158</v>
      </c>
      <c r="X281" s="276" t="s">
        <v>1159</v>
      </c>
      <c r="Y281" s="259">
        <v>2022.4</v>
      </c>
      <c r="Z281" s="283" t="s">
        <v>92</v>
      </c>
      <c r="AA281" s="276" t="s">
        <v>112</v>
      </c>
      <c r="AB281" s="266" t="s">
        <v>682</v>
      </c>
      <c r="AC281" s="266"/>
    </row>
    <row r="282" s="217" customFormat="1" ht="51" hidden="1" customHeight="1" spans="1:29">
      <c r="A282" s="254">
        <v>277</v>
      </c>
      <c r="B282" s="276" t="s">
        <v>1160</v>
      </c>
      <c r="C282" s="287" t="s">
        <v>483</v>
      </c>
      <c r="D282" s="287" t="s">
        <v>670</v>
      </c>
      <c r="E282" s="287" t="s">
        <v>671</v>
      </c>
      <c r="F282" s="266" t="s">
        <v>85</v>
      </c>
      <c r="G282" s="276" t="s">
        <v>112</v>
      </c>
      <c r="H282" s="266" t="s">
        <v>682</v>
      </c>
      <c r="I282" s="266" t="s">
        <v>88</v>
      </c>
      <c r="J282" s="287" t="s">
        <v>3062</v>
      </c>
      <c r="K282" s="291">
        <v>20</v>
      </c>
      <c r="L282" s="273">
        <f t="shared" si="7"/>
        <v>20</v>
      </c>
      <c r="M282" s="291">
        <v>20</v>
      </c>
      <c r="N282" s="291">
        <v>0</v>
      </c>
      <c r="O282" s="273">
        <v>0</v>
      </c>
      <c r="P282" s="273">
        <v>0</v>
      </c>
      <c r="Q282" s="311" t="s">
        <v>684</v>
      </c>
      <c r="R282" s="275" t="s">
        <v>1157</v>
      </c>
      <c r="S282" s="275">
        <v>1067</v>
      </c>
      <c r="T282" s="275">
        <v>1</v>
      </c>
      <c r="U282" s="275">
        <v>62</v>
      </c>
      <c r="V282" s="275">
        <v>198</v>
      </c>
      <c r="W282" s="287" t="s">
        <v>1162</v>
      </c>
      <c r="X282" s="276" t="s">
        <v>1159</v>
      </c>
      <c r="Y282" s="259">
        <v>2022.4</v>
      </c>
      <c r="Z282" s="283" t="s">
        <v>92</v>
      </c>
      <c r="AA282" s="276" t="s">
        <v>112</v>
      </c>
      <c r="AB282" s="266" t="s">
        <v>682</v>
      </c>
      <c r="AC282" s="266"/>
    </row>
    <row r="283" s="217" customFormat="1" ht="30" hidden="1" customHeight="1" spans="1:29">
      <c r="A283" s="254">
        <v>278</v>
      </c>
      <c r="B283" s="276" t="s">
        <v>1163</v>
      </c>
      <c r="C283" s="287" t="s">
        <v>82</v>
      </c>
      <c r="D283" s="287" t="s">
        <v>156</v>
      </c>
      <c r="E283" s="287" t="s">
        <v>157</v>
      </c>
      <c r="F283" s="266" t="s">
        <v>600</v>
      </c>
      <c r="G283" s="259" t="s">
        <v>151</v>
      </c>
      <c r="H283" s="266" t="s">
        <v>354</v>
      </c>
      <c r="I283" s="266" t="s">
        <v>88</v>
      </c>
      <c r="J283" s="276" t="s">
        <v>1164</v>
      </c>
      <c r="K283" s="273">
        <v>2</v>
      </c>
      <c r="L283" s="273">
        <f t="shared" si="7"/>
        <v>2</v>
      </c>
      <c r="M283" s="273">
        <v>2</v>
      </c>
      <c r="N283" s="291">
        <v>0</v>
      </c>
      <c r="O283" s="273">
        <v>0</v>
      </c>
      <c r="P283" s="273">
        <v>0</v>
      </c>
      <c r="Q283" s="275">
        <v>1</v>
      </c>
      <c r="R283" s="275">
        <v>418</v>
      </c>
      <c r="S283" s="275">
        <v>1577</v>
      </c>
      <c r="T283" s="275">
        <v>1</v>
      </c>
      <c r="U283" s="275">
        <v>8</v>
      </c>
      <c r="V283" s="275">
        <v>368</v>
      </c>
      <c r="W283" s="276" t="s">
        <v>1165</v>
      </c>
      <c r="X283" s="276" t="s">
        <v>1166</v>
      </c>
      <c r="Y283" s="259">
        <v>2022.4</v>
      </c>
      <c r="Z283" s="283" t="s">
        <v>92</v>
      </c>
      <c r="AA283" s="266" t="s">
        <v>151</v>
      </c>
      <c r="AB283" s="266" t="s">
        <v>354</v>
      </c>
      <c r="AC283" s="266"/>
    </row>
    <row r="284" s="217" customFormat="1" ht="36" hidden="1" customHeight="1" spans="1:29">
      <c r="A284" s="254">
        <v>279</v>
      </c>
      <c r="B284" s="276" t="s">
        <v>1167</v>
      </c>
      <c r="C284" s="287" t="s">
        <v>483</v>
      </c>
      <c r="D284" s="287" t="s">
        <v>670</v>
      </c>
      <c r="E284" s="287" t="s">
        <v>671</v>
      </c>
      <c r="F284" s="266" t="s">
        <v>85</v>
      </c>
      <c r="G284" s="259" t="s">
        <v>151</v>
      </c>
      <c r="H284" s="266" t="s">
        <v>354</v>
      </c>
      <c r="I284" s="266" t="s">
        <v>88</v>
      </c>
      <c r="J284" s="276" t="s">
        <v>1168</v>
      </c>
      <c r="K284" s="273">
        <v>10</v>
      </c>
      <c r="L284" s="273">
        <f t="shared" si="7"/>
        <v>10</v>
      </c>
      <c r="M284" s="273">
        <v>10</v>
      </c>
      <c r="N284" s="291">
        <v>0</v>
      </c>
      <c r="O284" s="273">
        <v>0</v>
      </c>
      <c r="P284" s="273">
        <v>0</v>
      </c>
      <c r="Q284" s="275">
        <v>1</v>
      </c>
      <c r="R284" s="275">
        <v>276</v>
      </c>
      <c r="S284" s="275">
        <v>1039</v>
      </c>
      <c r="T284" s="275">
        <v>1</v>
      </c>
      <c r="U284" s="275">
        <v>45</v>
      </c>
      <c r="V284" s="311">
        <v>172</v>
      </c>
      <c r="W284" s="276" t="s">
        <v>725</v>
      </c>
      <c r="X284" s="276" t="s">
        <v>1169</v>
      </c>
      <c r="Y284" s="259">
        <v>2022.4</v>
      </c>
      <c r="Z284" s="283" t="s">
        <v>92</v>
      </c>
      <c r="AA284" s="266" t="s">
        <v>151</v>
      </c>
      <c r="AB284" s="266" t="s">
        <v>354</v>
      </c>
      <c r="AC284" s="266"/>
    </row>
    <row r="285" s="217" customFormat="1" ht="39" hidden="1" customHeight="1" spans="1:29">
      <c r="A285" s="254">
        <v>280</v>
      </c>
      <c r="B285" s="276" t="s">
        <v>1170</v>
      </c>
      <c r="C285" s="287" t="s">
        <v>483</v>
      </c>
      <c r="D285" s="287" t="s">
        <v>484</v>
      </c>
      <c r="E285" s="287" t="s">
        <v>485</v>
      </c>
      <c r="F285" s="266" t="s">
        <v>85</v>
      </c>
      <c r="G285" s="259" t="s">
        <v>151</v>
      </c>
      <c r="H285" s="266" t="s">
        <v>354</v>
      </c>
      <c r="I285" s="266" t="s">
        <v>88</v>
      </c>
      <c r="J285" s="276" t="s">
        <v>1171</v>
      </c>
      <c r="K285" s="273">
        <v>24</v>
      </c>
      <c r="L285" s="273">
        <f t="shared" si="7"/>
        <v>24</v>
      </c>
      <c r="M285" s="273">
        <v>24</v>
      </c>
      <c r="N285" s="291">
        <v>0</v>
      </c>
      <c r="O285" s="273">
        <v>0</v>
      </c>
      <c r="P285" s="273">
        <v>0</v>
      </c>
      <c r="Q285" s="275">
        <v>1</v>
      </c>
      <c r="R285" s="275">
        <v>418</v>
      </c>
      <c r="S285" s="275">
        <v>1577</v>
      </c>
      <c r="T285" s="275">
        <v>1</v>
      </c>
      <c r="U285" s="275">
        <v>3</v>
      </c>
      <c r="V285" s="275">
        <v>15</v>
      </c>
      <c r="W285" s="276" t="s">
        <v>1172</v>
      </c>
      <c r="X285" s="276" t="s">
        <v>1173</v>
      </c>
      <c r="Y285" s="259">
        <v>2022.4</v>
      </c>
      <c r="Z285" s="283" t="s">
        <v>92</v>
      </c>
      <c r="AA285" s="266" t="s">
        <v>151</v>
      </c>
      <c r="AB285" s="266" t="s">
        <v>354</v>
      </c>
      <c r="AC285" s="286"/>
    </row>
    <row r="286" s="217" customFormat="1" ht="30" hidden="1" customHeight="1" spans="1:29">
      <c r="A286" s="254">
        <v>281</v>
      </c>
      <c r="B286" s="276" t="s">
        <v>1174</v>
      </c>
      <c r="C286" s="287" t="s">
        <v>483</v>
      </c>
      <c r="D286" s="287" t="s">
        <v>484</v>
      </c>
      <c r="E286" s="287" t="s">
        <v>485</v>
      </c>
      <c r="F286" s="266" t="s">
        <v>85</v>
      </c>
      <c r="G286" s="259" t="s">
        <v>151</v>
      </c>
      <c r="H286" s="266" t="s">
        <v>354</v>
      </c>
      <c r="I286" s="266" t="s">
        <v>88</v>
      </c>
      <c r="J286" s="276" t="s">
        <v>1175</v>
      </c>
      <c r="K286" s="273">
        <v>4</v>
      </c>
      <c r="L286" s="273">
        <f t="shared" si="7"/>
        <v>4</v>
      </c>
      <c r="M286" s="273">
        <v>4</v>
      </c>
      <c r="N286" s="291">
        <v>0</v>
      </c>
      <c r="O286" s="273">
        <v>0</v>
      </c>
      <c r="P286" s="273">
        <v>0</v>
      </c>
      <c r="Q286" s="275">
        <v>1</v>
      </c>
      <c r="R286" s="275">
        <v>418</v>
      </c>
      <c r="S286" s="275">
        <v>1577</v>
      </c>
      <c r="T286" s="275">
        <v>1</v>
      </c>
      <c r="U286" s="275">
        <v>83</v>
      </c>
      <c r="V286" s="311">
        <v>311</v>
      </c>
      <c r="W286" s="276" t="s">
        <v>1176</v>
      </c>
      <c r="X286" s="276" t="s">
        <v>1177</v>
      </c>
      <c r="Y286" s="259">
        <v>2022.4</v>
      </c>
      <c r="Z286" s="283" t="s">
        <v>92</v>
      </c>
      <c r="AA286" s="266" t="s">
        <v>151</v>
      </c>
      <c r="AB286" s="266" t="s">
        <v>354</v>
      </c>
      <c r="AC286" s="286"/>
    </row>
    <row r="287" s="217" customFormat="1" ht="36" hidden="1" customHeight="1" spans="1:29">
      <c r="A287" s="254">
        <v>282</v>
      </c>
      <c r="B287" s="276" t="s">
        <v>1178</v>
      </c>
      <c r="C287" s="287" t="s">
        <v>483</v>
      </c>
      <c r="D287" s="287" t="s">
        <v>670</v>
      </c>
      <c r="E287" s="287" t="s">
        <v>671</v>
      </c>
      <c r="F287" s="266" t="s">
        <v>85</v>
      </c>
      <c r="G287" s="259" t="s">
        <v>151</v>
      </c>
      <c r="H287" s="266" t="s">
        <v>723</v>
      </c>
      <c r="I287" s="266" t="s">
        <v>88</v>
      </c>
      <c r="J287" s="276" t="s">
        <v>1179</v>
      </c>
      <c r="K287" s="273">
        <v>15</v>
      </c>
      <c r="L287" s="273">
        <f t="shared" si="7"/>
        <v>15</v>
      </c>
      <c r="M287" s="273">
        <v>15</v>
      </c>
      <c r="N287" s="291">
        <v>0</v>
      </c>
      <c r="O287" s="273">
        <v>0</v>
      </c>
      <c r="P287" s="273">
        <v>0</v>
      </c>
      <c r="Q287" s="275">
        <v>1</v>
      </c>
      <c r="R287" s="275">
        <v>276</v>
      </c>
      <c r="S287" s="275">
        <v>1039</v>
      </c>
      <c r="T287" s="275">
        <v>0</v>
      </c>
      <c r="U287" s="275">
        <v>45</v>
      </c>
      <c r="V287" s="311">
        <v>172</v>
      </c>
      <c r="W287" s="276" t="s">
        <v>725</v>
      </c>
      <c r="X287" s="276" t="s">
        <v>726</v>
      </c>
      <c r="Y287" s="259">
        <v>2022.4</v>
      </c>
      <c r="Z287" s="283" t="s">
        <v>92</v>
      </c>
      <c r="AA287" s="266" t="s">
        <v>151</v>
      </c>
      <c r="AB287" s="266" t="s">
        <v>723</v>
      </c>
      <c r="AC287" s="266"/>
    </row>
    <row r="288" s="217" customFormat="1" ht="36" hidden="1" customHeight="1" spans="1:29">
      <c r="A288" s="254">
        <v>283</v>
      </c>
      <c r="B288" s="276" t="s">
        <v>1180</v>
      </c>
      <c r="C288" s="287" t="s">
        <v>483</v>
      </c>
      <c r="D288" s="287" t="s">
        <v>670</v>
      </c>
      <c r="E288" s="287" t="s">
        <v>671</v>
      </c>
      <c r="F288" s="266" t="s">
        <v>85</v>
      </c>
      <c r="G288" s="259" t="s">
        <v>151</v>
      </c>
      <c r="H288" s="266" t="s">
        <v>723</v>
      </c>
      <c r="I288" s="266" t="s">
        <v>88</v>
      </c>
      <c r="J288" s="276" t="s">
        <v>1181</v>
      </c>
      <c r="K288" s="273">
        <v>25</v>
      </c>
      <c r="L288" s="273">
        <f t="shared" si="7"/>
        <v>25</v>
      </c>
      <c r="M288" s="273">
        <v>25</v>
      </c>
      <c r="N288" s="291">
        <v>0</v>
      </c>
      <c r="O288" s="273">
        <v>0</v>
      </c>
      <c r="P288" s="273">
        <v>0</v>
      </c>
      <c r="Q288" s="275">
        <v>1</v>
      </c>
      <c r="R288" s="275">
        <v>276</v>
      </c>
      <c r="S288" s="275">
        <v>1039</v>
      </c>
      <c r="T288" s="275">
        <v>0</v>
      </c>
      <c r="U288" s="275">
        <v>45</v>
      </c>
      <c r="V288" s="311">
        <v>172</v>
      </c>
      <c r="W288" s="276" t="s">
        <v>1182</v>
      </c>
      <c r="X288" s="276" t="s">
        <v>726</v>
      </c>
      <c r="Y288" s="259">
        <v>2022.4</v>
      </c>
      <c r="Z288" s="283" t="s">
        <v>92</v>
      </c>
      <c r="AA288" s="266" t="s">
        <v>151</v>
      </c>
      <c r="AB288" s="266" t="s">
        <v>723</v>
      </c>
      <c r="AC288" s="266"/>
    </row>
    <row r="289" s="217" customFormat="1" ht="33" hidden="1" customHeight="1" spans="1:29">
      <c r="A289" s="254">
        <v>284</v>
      </c>
      <c r="B289" s="287" t="s">
        <v>1183</v>
      </c>
      <c r="C289" s="287" t="s">
        <v>483</v>
      </c>
      <c r="D289" s="287" t="s">
        <v>484</v>
      </c>
      <c r="E289" s="287" t="s">
        <v>485</v>
      </c>
      <c r="F289" s="266" t="s">
        <v>85</v>
      </c>
      <c r="G289" s="259" t="s">
        <v>86</v>
      </c>
      <c r="H289" s="285" t="s">
        <v>336</v>
      </c>
      <c r="I289" s="266" t="s">
        <v>88</v>
      </c>
      <c r="J289" s="287" t="s">
        <v>1184</v>
      </c>
      <c r="K289" s="291">
        <v>40</v>
      </c>
      <c r="L289" s="273">
        <f t="shared" si="7"/>
        <v>40</v>
      </c>
      <c r="M289" s="291">
        <v>40</v>
      </c>
      <c r="N289" s="291">
        <v>0</v>
      </c>
      <c r="O289" s="291">
        <v>0</v>
      </c>
      <c r="P289" s="291">
        <v>0</v>
      </c>
      <c r="Q289" s="311">
        <v>1</v>
      </c>
      <c r="R289" s="311">
        <v>180</v>
      </c>
      <c r="S289" s="311">
        <v>630</v>
      </c>
      <c r="T289" s="311">
        <v>0</v>
      </c>
      <c r="U289" s="311">
        <v>15</v>
      </c>
      <c r="V289" s="311">
        <v>53</v>
      </c>
      <c r="W289" s="287" t="s">
        <v>1185</v>
      </c>
      <c r="X289" s="287" t="s">
        <v>1186</v>
      </c>
      <c r="Y289" s="259">
        <v>2022.4</v>
      </c>
      <c r="Z289" s="283" t="s">
        <v>92</v>
      </c>
      <c r="AA289" s="276" t="s">
        <v>86</v>
      </c>
      <c r="AB289" s="285" t="s">
        <v>336</v>
      </c>
      <c r="AC289" s="285"/>
    </row>
    <row r="290" s="217" customFormat="1" ht="31" hidden="1" customHeight="1" spans="1:29">
      <c r="A290" s="254">
        <v>285</v>
      </c>
      <c r="B290" s="287" t="s">
        <v>1187</v>
      </c>
      <c r="C290" s="287" t="s">
        <v>82</v>
      </c>
      <c r="D290" s="287" t="s">
        <v>156</v>
      </c>
      <c r="E290" s="287" t="s">
        <v>157</v>
      </c>
      <c r="F290" s="266" t="s">
        <v>85</v>
      </c>
      <c r="G290" s="259" t="s">
        <v>120</v>
      </c>
      <c r="H290" s="309" t="s">
        <v>1106</v>
      </c>
      <c r="I290" s="266" t="s">
        <v>88</v>
      </c>
      <c r="J290" s="287" t="s">
        <v>1188</v>
      </c>
      <c r="K290" s="291">
        <v>14.5</v>
      </c>
      <c r="L290" s="273">
        <f t="shared" si="7"/>
        <v>14.5</v>
      </c>
      <c r="M290" s="291">
        <v>14.5</v>
      </c>
      <c r="N290" s="292">
        <v>0</v>
      </c>
      <c r="O290" s="292">
        <v>0</v>
      </c>
      <c r="P290" s="292">
        <v>0</v>
      </c>
      <c r="Q290" s="312">
        <v>1</v>
      </c>
      <c r="R290" s="312">
        <v>44</v>
      </c>
      <c r="S290" s="312">
        <v>178</v>
      </c>
      <c r="T290" s="312">
        <v>0</v>
      </c>
      <c r="U290" s="312">
        <v>7</v>
      </c>
      <c r="V290" s="312">
        <v>31</v>
      </c>
      <c r="W290" s="287" t="s">
        <v>1189</v>
      </c>
      <c r="X290" s="287" t="s">
        <v>1190</v>
      </c>
      <c r="Y290" s="259">
        <v>2022.4</v>
      </c>
      <c r="Z290" s="283" t="s">
        <v>92</v>
      </c>
      <c r="AA290" s="309" t="s">
        <v>120</v>
      </c>
      <c r="AB290" s="309" t="s">
        <v>1106</v>
      </c>
      <c r="AC290" s="309"/>
    </row>
    <row r="291" s="217" customFormat="1" ht="35" hidden="1" customHeight="1" spans="1:29">
      <c r="A291" s="254">
        <v>286</v>
      </c>
      <c r="B291" s="308" t="s">
        <v>1191</v>
      </c>
      <c r="C291" s="287" t="s">
        <v>82</v>
      </c>
      <c r="D291" s="287" t="s">
        <v>156</v>
      </c>
      <c r="E291" s="287" t="s">
        <v>157</v>
      </c>
      <c r="F291" s="266" t="s">
        <v>85</v>
      </c>
      <c r="G291" s="259" t="s">
        <v>120</v>
      </c>
      <c r="H291" s="309" t="s">
        <v>1106</v>
      </c>
      <c r="I291" s="266" t="s">
        <v>88</v>
      </c>
      <c r="J291" s="287" t="s">
        <v>1192</v>
      </c>
      <c r="K291" s="291">
        <v>25.5</v>
      </c>
      <c r="L291" s="273">
        <f t="shared" si="7"/>
        <v>25.5</v>
      </c>
      <c r="M291" s="291">
        <v>25.5</v>
      </c>
      <c r="N291" s="292">
        <v>0</v>
      </c>
      <c r="O291" s="292">
        <v>0</v>
      </c>
      <c r="P291" s="292">
        <v>0</v>
      </c>
      <c r="Q291" s="312">
        <v>1</v>
      </c>
      <c r="R291" s="312">
        <v>44</v>
      </c>
      <c r="S291" s="312">
        <v>178</v>
      </c>
      <c r="T291" s="312">
        <v>0</v>
      </c>
      <c r="U291" s="312">
        <v>7</v>
      </c>
      <c r="V291" s="312">
        <v>31</v>
      </c>
      <c r="W291" s="287" t="s">
        <v>1189</v>
      </c>
      <c r="X291" s="287" t="s">
        <v>1190</v>
      </c>
      <c r="Y291" s="259">
        <v>2022.4</v>
      </c>
      <c r="Z291" s="283" t="s">
        <v>92</v>
      </c>
      <c r="AA291" s="309" t="s">
        <v>120</v>
      </c>
      <c r="AB291" s="309" t="s">
        <v>1106</v>
      </c>
      <c r="AC291" s="309"/>
    </row>
    <row r="292" s="217" customFormat="1" ht="32" hidden="1" customHeight="1" spans="1:29">
      <c r="A292" s="254">
        <v>287</v>
      </c>
      <c r="B292" s="276" t="s">
        <v>1193</v>
      </c>
      <c r="C292" s="287" t="s">
        <v>483</v>
      </c>
      <c r="D292" s="287" t="s">
        <v>484</v>
      </c>
      <c r="E292" s="287" t="s">
        <v>485</v>
      </c>
      <c r="F292" s="285" t="s">
        <v>387</v>
      </c>
      <c r="G292" s="276" t="s">
        <v>140</v>
      </c>
      <c r="H292" s="266" t="s">
        <v>577</v>
      </c>
      <c r="I292" s="266" t="s">
        <v>88</v>
      </c>
      <c r="J292" s="287" t="s">
        <v>1194</v>
      </c>
      <c r="K292" s="273">
        <v>3</v>
      </c>
      <c r="L292" s="273">
        <f t="shared" si="7"/>
        <v>3</v>
      </c>
      <c r="M292" s="273">
        <v>3</v>
      </c>
      <c r="N292" s="273">
        <v>0</v>
      </c>
      <c r="O292" s="273">
        <v>0</v>
      </c>
      <c r="P292" s="273">
        <v>0</v>
      </c>
      <c r="Q292" s="275">
        <v>1</v>
      </c>
      <c r="R292" s="275">
        <v>652</v>
      </c>
      <c r="S292" s="275">
        <v>2097</v>
      </c>
      <c r="T292" s="275">
        <v>1</v>
      </c>
      <c r="U292" s="275">
        <v>91</v>
      </c>
      <c r="V292" s="275">
        <v>305</v>
      </c>
      <c r="W292" s="276" t="s">
        <v>1195</v>
      </c>
      <c r="X292" s="276" t="s">
        <v>800</v>
      </c>
      <c r="Y292" s="259">
        <v>2022.4</v>
      </c>
      <c r="Z292" s="283" t="s">
        <v>92</v>
      </c>
      <c r="AA292" s="276" t="s">
        <v>140</v>
      </c>
      <c r="AB292" s="266" t="s">
        <v>577</v>
      </c>
      <c r="AC292" s="266"/>
    </row>
    <row r="293" s="217" customFormat="1" ht="33" hidden="1" customHeight="1" spans="1:29">
      <c r="A293" s="254">
        <v>288</v>
      </c>
      <c r="B293" s="276" t="s">
        <v>1196</v>
      </c>
      <c r="C293" s="287" t="s">
        <v>483</v>
      </c>
      <c r="D293" s="287" t="s">
        <v>484</v>
      </c>
      <c r="E293" s="287" t="s">
        <v>485</v>
      </c>
      <c r="F293" s="266" t="s">
        <v>85</v>
      </c>
      <c r="G293" s="276" t="s">
        <v>140</v>
      </c>
      <c r="H293" s="266" t="s">
        <v>577</v>
      </c>
      <c r="I293" s="266" t="s">
        <v>88</v>
      </c>
      <c r="J293" s="287" t="s">
        <v>1197</v>
      </c>
      <c r="K293" s="273">
        <v>30</v>
      </c>
      <c r="L293" s="273">
        <f t="shared" si="7"/>
        <v>30</v>
      </c>
      <c r="M293" s="273">
        <v>30</v>
      </c>
      <c r="N293" s="273">
        <v>0</v>
      </c>
      <c r="O293" s="273">
        <v>0</v>
      </c>
      <c r="P293" s="273">
        <v>0</v>
      </c>
      <c r="Q293" s="275">
        <v>1</v>
      </c>
      <c r="R293" s="275">
        <v>652</v>
      </c>
      <c r="S293" s="275">
        <v>2097</v>
      </c>
      <c r="T293" s="275">
        <v>1</v>
      </c>
      <c r="U293" s="275">
        <v>91</v>
      </c>
      <c r="V293" s="275">
        <v>305</v>
      </c>
      <c r="W293" s="276" t="s">
        <v>1195</v>
      </c>
      <c r="X293" s="276" t="s">
        <v>800</v>
      </c>
      <c r="Y293" s="259">
        <v>2022.4</v>
      </c>
      <c r="Z293" s="283" t="s">
        <v>92</v>
      </c>
      <c r="AA293" s="276" t="s">
        <v>140</v>
      </c>
      <c r="AB293" s="266" t="s">
        <v>577</v>
      </c>
      <c r="AC293" s="266"/>
    </row>
    <row r="294" s="217" customFormat="1" ht="36" hidden="1" customHeight="1" spans="1:29">
      <c r="A294" s="254">
        <v>289</v>
      </c>
      <c r="B294" s="276" t="s">
        <v>1198</v>
      </c>
      <c r="C294" s="287" t="s">
        <v>483</v>
      </c>
      <c r="D294" s="287" t="s">
        <v>484</v>
      </c>
      <c r="E294" s="287" t="s">
        <v>485</v>
      </c>
      <c r="F294" s="266" t="s">
        <v>85</v>
      </c>
      <c r="G294" s="276" t="s">
        <v>140</v>
      </c>
      <c r="H294" s="266" t="s">
        <v>577</v>
      </c>
      <c r="I294" s="266" t="s">
        <v>88</v>
      </c>
      <c r="J294" s="276" t="s">
        <v>1199</v>
      </c>
      <c r="K294" s="273">
        <v>7</v>
      </c>
      <c r="L294" s="273">
        <f t="shared" si="7"/>
        <v>7</v>
      </c>
      <c r="M294" s="273">
        <v>7</v>
      </c>
      <c r="N294" s="273">
        <v>0</v>
      </c>
      <c r="O294" s="273">
        <v>0</v>
      </c>
      <c r="P294" s="273">
        <v>0</v>
      </c>
      <c r="Q294" s="275">
        <v>1</v>
      </c>
      <c r="R294" s="275">
        <v>168</v>
      </c>
      <c r="S294" s="275">
        <v>516</v>
      </c>
      <c r="T294" s="275">
        <v>1</v>
      </c>
      <c r="U294" s="275">
        <v>23</v>
      </c>
      <c r="V294" s="275">
        <v>75</v>
      </c>
      <c r="W294" s="276" t="s">
        <v>1200</v>
      </c>
      <c r="X294" s="276" t="s">
        <v>1201</v>
      </c>
      <c r="Y294" s="259">
        <v>2022.4</v>
      </c>
      <c r="Z294" s="283" t="s">
        <v>92</v>
      </c>
      <c r="AA294" s="276" t="s">
        <v>140</v>
      </c>
      <c r="AB294" s="266" t="s">
        <v>577</v>
      </c>
      <c r="AC294" s="266"/>
    </row>
    <row r="295" s="217" customFormat="1" ht="39" hidden="1" customHeight="1" spans="1:29">
      <c r="A295" s="254">
        <v>290</v>
      </c>
      <c r="B295" s="276" t="s">
        <v>1202</v>
      </c>
      <c r="C295" s="287" t="s">
        <v>483</v>
      </c>
      <c r="D295" s="287" t="s">
        <v>484</v>
      </c>
      <c r="E295" s="287" t="s">
        <v>485</v>
      </c>
      <c r="F295" s="266" t="s">
        <v>85</v>
      </c>
      <c r="G295" s="259" t="s">
        <v>147</v>
      </c>
      <c r="H295" s="266" t="s">
        <v>1139</v>
      </c>
      <c r="I295" s="266" t="s">
        <v>88</v>
      </c>
      <c r="J295" s="276" t="s">
        <v>1203</v>
      </c>
      <c r="K295" s="273">
        <v>100</v>
      </c>
      <c r="L295" s="273">
        <f t="shared" si="7"/>
        <v>100</v>
      </c>
      <c r="M295" s="273">
        <v>100</v>
      </c>
      <c r="N295" s="273">
        <v>0</v>
      </c>
      <c r="O295" s="273">
        <v>0</v>
      </c>
      <c r="P295" s="273">
        <v>0</v>
      </c>
      <c r="Q295" s="275">
        <v>1</v>
      </c>
      <c r="R295" s="275">
        <v>524</v>
      </c>
      <c r="S295" s="275">
        <v>1853</v>
      </c>
      <c r="T295" s="275">
        <v>1</v>
      </c>
      <c r="U295" s="275">
        <v>111</v>
      </c>
      <c r="V295" s="275">
        <v>387</v>
      </c>
      <c r="W295" s="276" t="s">
        <v>1204</v>
      </c>
      <c r="X295" s="276" t="s">
        <v>1205</v>
      </c>
      <c r="Y295" s="259">
        <v>2022.4</v>
      </c>
      <c r="Z295" s="283" t="s">
        <v>92</v>
      </c>
      <c r="AA295" s="276" t="s">
        <v>147</v>
      </c>
      <c r="AB295" s="266" t="s">
        <v>1139</v>
      </c>
      <c r="AC295" s="266"/>
    </row>
    <row r="296" s="217" customFormat="1" ht="34" hidden="1" customHeight="1" spans="1:29">
      <c r="A296" s="254">
        <v>291</v>
      </c>
      <c r="B296" s="276" t="s">
        <v>1206</v>
      </c>
      <c r="C296" s="287" t="s">
        <v>483</v>
      </c>
      <c r="D296" s="287" t="s">
        <v>484</v>
      </c>
      <c r="E296" s="287" t="s">
        <v>485</v>
      </c>
      <c r="F296" s="266" t="s">
        <v>85</v>
      </c>
      <c r="G296" s="259" t="s">
        <v>147</v>
      </c>
      <c r="H296" s="266" t="s">
        <v>672</v>
      </c>
      <c r="I296" s="266" t="s">
        <v>88</v>
      </c>
      <c r="J296" s="276" t="s">
        <v>1207</v>
      </c>
      <c r="K296" s="273">
        <v>43</v>
      </c>
      <c r="L296" s="273">
        <f t="shared" si="7"/>
        <v>43</v>
      </c>
      <c r="M296" s="273">
        <v>43</v>
      </c>
      <c r="N296" s="273">
        <v>0</v>
      </c>
      <c r="O296" s="273">
        <v>0</v>
      </c>
      <c r="P296" s="273">
        <v>0</v>
      </c>
      <c r="Q296" s="275">
        <v>1</v>
      </c>
      <c r="R296" s="275">
        <v>28</v>
      </c>
      <c r="S296" s="275">
        <v>326</v>
      </c>
      <c r="T296" s="275">
        <v>1</v>
      </c>
      <c r="U296" s="275">
        <v>12</v>
      </c>
      <c r="V296" s="275">
        <v>252</v>
      </c>
      <c r="W296" s="276" t="s">
        <v>1208</v>
      </c>
      <c r="X296" s="276" t="s">
        <v>1209</v>
      </c>
      <c r="Y296" s="259">
        <v>2022.4</v>
      </c>
      <c r="Z296" s="283" t="s">
        <v>92</v>
      </c>
      <c r="AA296" s="276" t="s">
        <v>147</v>
      </c>
      <c r="AB296" s="266" t="s">
        <v>672</v>
      </c>
      <c r="AC296" s="266"/>
    </row>
    <row r="297" s="217" customFormat="1" ht="46" hidden="1" customHeight="1" spans="1:29">
      <c r="A297" s="254">
        <v>292</v>
      </c>
      <c r="B297" s="276" t="s">
        <v>1210</v>
      </c>
      <c r="C297" s="287" t="s">
        <v>82</v>
      </c>
      <c r="D297" s="287" t="s">
        <v>156</v>
      </c>
      <c r="E297" s="287" t="s">
        <v>157</v>
      </c>
      <c r="F297" s="266" t="s">
        <v>85</v>
      </c>
      <c r="G297" s="259" t="s">
        <v>147</v>
      </c>
      <c r="H297" s="266" t="s">
        <v>672</v>
      </c>
      <c r="I297" s="266" t="s">
        <v>88</v>
      </c>
      <c r="J297" s="276" t="s">
        <v>1211</v>
      </c>
      <c r="K297" s="273">
        <v>57</v>
      </c>
      <c r="L297" s="273">
        <f t="shared" si="7"/>
        <v>57</v>
      </c>
      <c r="M297" s="273">
        <v>57</v>
      </c>
      <c r="N297" s="273">
        <v>0</v>
      </c>
      <c r="O297" s="273">
        <v>0</v>
      </c>
      <c r="P297" s="273">
        <v>0</v>
      </c>
      <c r="Q297" s="275">
        <v>1</v>
      </c>
      <c r="R297" s="275">
        <v>200</v>
      </c>
      <c r="S297" s="275">
        <v>1680</v>
      </c>
      <c r="T297" s="275">
        <v>1</v>
      </c>
      <c r="U297" s="275">
        <v>100</v>
      </c>
      <c r="V297" s="275">
        <v>363</v>
      </c>
      <c r="W297" s="276" t="s">
        <v>1212</v>
      </c>
      <c r="X297" s="276" t="s">
        <v>1213</v>
      </c>
      <c r="Y297" s="259">
        <v>2022.4</v>
      </c>
      <c r="Z297" s="283" t="s">
        <v>92</v>
      </c>
      <c r="AA297" s="276" t="s">
        <v>147</v>
      </c>
      <c r="AB297" s="266" t="s">
        <v>672</v>
      </c>
      <c r="AC297" s="266"/>
    </row>
    <row r="298" s="217" customFormat="1" ht="46" hidden="1" customHeight="1" spans="1:29">
      <c r="A298" s="254">
        <v>293</v>
      </c>
      <c r="B298" s="287" t="s">
        <v>1214</v>
      </c>
      <c r="C298" s="287" t="s">
        <v>82</v>
      </c>
      <c r="D298" s="287" t="s">
        <v>156</v>
      </c>
      <c r="E298" s="287" t="s">
        <v>157</v>
      </c>
      <c r="F298" s="266" t="s">
        <v>85</v>
      </c>
      <c r="G298" s="266" t="s">
        <v>108</v>
      </c>
      <c r="H298" s="266" t="s">
        <v>596</v>
      </c>
      <c r="I298" s="266" t="s">
        <v>88</v>
      </c>
      <c r="J298" s="276" t="s">
        <v>1215</v>
      </c>
      <c r="K298" s="273">
        <v>20</v>
      </c>
      <c r="L298" s="273">
        <f t="shared" si="7"/>
        <v>20</v>
      </c>
      <c r="M298" s="273">
        <v>20</v>
      </c>
      <c r="N298" s="291">
        <v>0</v>
      </c>
      <c r="O298" s="291">
        <v>0</v>
      </c>
      <c r="P298" s="291">
        <v>0</v>
      </c>
      <c r="Q298" s="275">
        <v>1</v>
      </c>
      <c r="R298" s="275">
        <v>446</v>
      </c>
      <c r="S298" s="275">
        <v>1567</v>
      </c>
      <c r="T298" s="275">
        <v>1</v>
      </c>
      <c r="U298" s="275">
        <v>107</v>
      </c>
      <c r="V298" s="275">
        <v>368</v>
      </c>
      <c r="W298" s="287" t="s">
        <v>1216</v>
      </c>
      <c r="X298" s="287" t="s">
        <v>1217</v>
      </c>
      <c r="Y298" s="259">
        <v>2022.4</v>
      </c>
      <c r="Z298" s="283" t="s">
        <v>92</v>
      </c>
      <c r="AA298" s="266" t="s">
        <v>108</v>
      </c>
      <c r="AB298" s="266" t="s">
        <v>596</v>
      </c>
      <c r="AC298" s="266"/>
    </row>
    <row r="299" s="217" customFormat="1" ht="65" hidden="1" customHeight="1" spans="1:29">
      <c r="A299" s="254">
        <v>294</v>
      </c>
      <c r="B299" s="287" t="s">
        <v>1218</v>
      </c>
      <c r="C299" s="287" t="s">
        <v>483</v>
      </c>
      <c r="D299" s="287" t="s">
        <v>670</v>
      </c>
      <c r="E299" s="287" t="s">
        <v>671</v>
      </c>
      <c r="F299" s="266" t="s">
        <v>85</v>
      </c>
      <c r="G299" s="266" t="s">
        <v>108</v>
      </c>
      <c r="H299" s="266" t="s">
        <v>596</v>
      </c>
      <c r="I299" s="266" t="s">
        <v>88</v>
      </c>
      <c r="J299" s="276" t="s">
        <v>1219</v>
      </c>
      <c r="K299" s="273">
        <v>60</v>
      </c>
      <c r="L299" s="273">
        <v>60</v>
      </c>
      <c r="M299" s="273">
        <v>60</v>
      </c>
      <c r="N299" s="291">
        <v>0</v>
      </c>
      <c r="O299" s="291">
        <v>0</v>
      </c>
      <c r="P299" s="291">
        <v>0</v>
      </c>
      <c r="Q299" s="275">
        <v>1</v>
      </c>
      <c r="R299" s="275">
        <v>446</v>
      </c>
      <c r="S299" s="275">
        <v>1567</v>
      </c>
      <c r="T299" s="275">
        <v>1</v>
      </c>
      <c r="U299" s="275">
        <v>107</v>
      </c>
      <c r="V299" s="275">
        <v>368</v>
      </c>
      <c r="W299" s="287" t="s">
        <v>1220</v>
      </c>
      <c r="X299" s="287" t="s">
        <v>1217</v>
      </c>
      <c r="Y299" s="259">
        <v>2022.4</v>
      </c>
      <c r="Z299" s="283" t="s">
        <v>92</v>
      </c>
      <c r="AA299" s="266" t="s">
        <v>108</v>
      </c>
      <c r="AB299" s="266" t="s">
        <v>596</v>
      </c>
      <c r="AC299" s="266"/>
    </row>
    <row r="300" s="217" customFormat="1" ht="42" hidden="1" customHeight="1" spans="1:29">
      <c r="A300" s="254">
        <v>295</v>
      </c>
      <c r="B300" s="276" t="s">
        <v>1221</v>
      </c>
      <c r="C300" s="287" t="s">
        <v>82</v>
      </c>
      <c r="D300" s="265" t="s">
        <v>265</v>
      </c>
      <c r="E300" s="265" t="s">
        <v>1222</v>
      </c>
      <c r="F300" s="266" t="s">
        <v>387</v>
      </c>
      <c r="G300" s="266" t="s">
        <v>108</v>
      </c>
      <c r="H300" s="266" t="s">
        <v>596</v>
      </c>
      <c r="I300" s="266" t="s">
        <v>88</v>
      </c>
      <c r="J300" s="276" t="s">
        <v>1223</v>
      </c>
      <c r="K300" s="273">
        <v>20</v>
      </c>
      <c r="L300" s="273">
        <f t="shared" ref="L300:L303" si="8">M300+N300</f>
        <v>20</v>
      </c>
      <c r="M300" s="273">
        <v>20</v>
      </c>
      <c r="N300" s="291">
        <v>0</v>
      </c>
      <c r="O300" s="291">
        <v>0</v>
      </c>
      <c r="P300" s="291">
        <v>0</v>
      </c>
      <c r="Q300" s="275">
        <v>1</v>
      </c>
      <c r="R300" s="275">
        <v>447</v>
      </c>
      <c r="S300" s="275">
        <v>1568</v>
      </c>
      <c r="T300" s="275">
        <v>1</v>
      </c>
      <c r="U300" s="275">
        <v>107</v>
      </c>
      <c r="V300" s="275">
        <v>368</v>
      </c>
      <c r="W300" s="287" t="s">
        <v>1224</v>
      </c>
      <c r="X300" s="287" t="s">
        <v>1217</v>
      </c>
      <c r="Y300" s="259">
        <v>2022.4</v>
      </c>
      <c r="Z300" s="283" t="s">
        <v>92</v>
      </c>
      <c r="AA300" s="266" t="s">
        <v>108</v>
      </c>
      <c r="AB300" s="266" t="s">
        <v>596</v>
      </c>
      <c r="AC300" s="266"/>
    </row>
    <row r="301" s="217" customFormat="1" ht="41" hidden="1" customHeight="1" spans="1:29">
      <c r="A301" s="254">
        <v>296</v>
      </c>
      <c r="B301" s="276" t="s">
        <v>1225</v>
      </c>
      <c r="C301" s="287" t="s">
        <v>82</v>
      </c>
      <c r="D301" s="287" t="s">
        <v>156</v>
      </c>
      <c r="E301" s="287" t="s">
        <v>157</v>
      </c>
      <c r="F301" s="266" t="s">
        <v>85</v>
      </c>
      <c r="G301" s="259" t="s">
        <v>100</v>
      </c>
      <c r="H301" s="266" t="s">
        <v>622</v>
      </c>
      <c r="I301" s="266" t="s">
        <v>88</v>
      </c>
      <c r="J301" s="276" t="s">
        <v>1226</v>
      </c>
      <c r="K301" s="273">
        <v>30</v>
      </c>
      <c r="L301" s="273">
        <f t="shared" si="8"/>
        <v>30</v>
      </c>
      <c r="M301" s="273">
        <v>30</v>
      </c>
      <c r="N301" s="273">
        <v>0</v>
      </c>
      <c r="O301" s="291">
        <v>0</v>
      </c>
      <c r="P301" s="291">
        <v>0</v>
      </c>
      <c r="Q301" s="275">
        <v>1</v>
      </c>
      <c r="R301" s="311">
        <v>310</v>
      </c>
      <c r="S301" s="275">
        <v>1100</v>
      </c>
      <c r="T301" s="275">
        <v>1</v>
      </c>
      <c r="U301" s="275">
        <v>87</v>
      </c>
      <c r="V301" s="275">
        <v>273</v>
      </c>
      <c r="W301" s="276" t="s">
        <v>1227</v>
      </c>
      <c r="X301" s="287" t="s">
        <v>1228</v>
      </c>
      <c r="Y301" s="259">
        <v>2022.4</v>
      </c>
      <c r="Z301" s="283" t="s">
        <v>92</v>
      </c>
      <c r="AA301" s="276" t="s">
        <v>100</v>
      </c>
      <c r="AB301" s="266" t="s">
        <v>622</v>
      </c>
      <c r="AC301" s="266"/>
    </row>
    <row r="302" s="217" customFormat="1" ht="59" hidden="1" customHeight="1" spans="1:29">
      <c r="A302" s="254">
        <v>297</v>
      </c>
      <c r="B302" s="276" t="s">
        <v>1229</v>
      </c>
      <c r="C302" s="287" t="s">
        <v>82</v>
      </c>
      <c r="D302" s="265" t="s">
        <v>83</v>
      </c>
      <c r="E302" s="287" t="s">
        <v>449</v>
      </c>
      <c r="F302" s="266" t="s">
        <v>85</v>
      </c>
      <c r="G302" s="259" t="s">
        <v>100</v>
      </c>
      <c r="H302" s="266" t="s">
        <v>622</v>
      </c>
      <c r="I302" s="266" t="s">
        <v>88</v>
      </c>
      <c r="J302" s="276" t="s">
        <v>1230</v>
      </c>
      <c r="K302" s="273">
        <v>30</v>
      </c>
      <c r="L302" s="273">
        <f t="shared" si="8"/>
        <v>30</v>
      </c>
      <c r="M302" s="273">
        <v>30</v>
      </c>
      <c r="N302" s="273">
        <v>0</v>
      </c>
      <c r="O302" s="291">
        <v>0</v>
      </c>
      <c r="P302" s="291">
        <v>0</v>
      </c>
      <c r="Q302" s="275">
        <v>1</v>
      </c>
      <c r="R302" s="311">
        <v>1059</v>
      </c>
      <c r="S302" s="275">
        <v>3768</v>
      </c>
      <c r="T302" s="275">
        <v>1</v>
      </c>
      <c r="U302" s="275">
        <v>220</v>
      </c>
      <c r="V302" s="275">
        <v>682</v>
      </c>
      <c r="W302" s="287" t="s">
        <v>1231</v>
      </c>
      <c r="X302" s="272" t="s">
        <v>1232</v>
      </c>
      <c r="Y302" s="259">
        <v>2022.4</v>
      </c>
      <c r="Z302" s="283" t="s">
        <v>92</v>
      </c>
      <c r="AA302" s="276" t="s">
        <v>100</v>
      </c>
      <c r="AB302" s="266" t="s">
        <v>622</v>
      </c>
      <c r="AC302" s="266"/>
    </row>
    <row r="303" s="217" customFormat="1" ht="39" hidden="1" customHeight="1" spans="1:29">
      <c r="A303" s="254">
        <v>298</v>
      </c>
      <c r="B303" s="276" t="s">
        <v>1233</v>
      </c>
      <c r="C303" s="287" t="s">
        <v>82</v>
      </c>
      <c r="D303" s="265" t="s">
        <v>83</v>
      </c>
      <c r="E303" s="256" t="s">
        <v>289</v>
      </c>
      <c r="F303" s="266" t="s">
        <v>85</v>
      </c>
      <c r="G303" s="259" t="s">
        <v>100</v>
      </c>
      <c r="H303" s="266" t="s">
        <v>622</v>
      </c>
      <c r="I303" s="266" t="s">
        <v>88</v>
      </c>
      <c r="J303" s="276" t="s">
        <v>1234</v>
      </c>
      <c r="K303" s="273">
        <v>40</v>
      </c>
      <c r="L303" s="273">
        <f t="shared" si="8"/>
        <v>40</v>
      </c>
      <c r="M303" s="273">
        <v>40</v>
      </c>
      <c r="N303" s="273">
        <v>0</v>
      </c>
      <c r="O303" s="291">
        <v>0</v>
      </c>
      <c r="P303" s="291">
        <v>0</v>
      </c>
      <c r="Q303" s="275">
        <v>1</v>
      </c>
      <c r="R303" s="311">
        <v>1059</v>
      </c>
      <c r="S303" s="275">
        <v>3768</v>
      </c>
      <c r="T303" s="275">
        <v>1</v>
      </c>
      <c r="U303" s="275">
        <v>220</v>
      </c>
      <c r="V303" s="275">
        <v>682</v>
      </c>
      <c r="W303" s="287" t="s">
        <v>1235</v>
      </c>
      <c r="X303" s="272" t="s">
        <v>1232</v>
      </c>
      <c r="Y303" s="259">
        <v>2022.4</v>
      </c>
      <c r="Z303" s="283" t="s">
        <v>92</v>
      </c>
      <c r="AA303" s="276" t="s">
        <v>100</v>
      </c>
      <c r="AB303" s="266" t="s">
        <v>622</v>
      </c>
      <c r="AC303" s="266"/>
    </row>
    <row r="304" s="217" customFormat="1" ht="63" hidden="1" customHeight="1" spans="1:29">
      <c r="A304" s="254">
        <v>299</v>
      </c>
      <c r="B304" s="276" t="s">
        <v>3063</v>
      </c>
      <c r="C304" s="287" t="s">
        <v>483</v>
      </c>
      <c r="D304" s="287" t="s">
        <v>484</v>
      </c>
      <c r="E304" s="287" t="s">
        <v>485</v>
      </c>
      <c r="F304" s="266" t="s">
        <v>85</v>
      </c>
      <c r="G304" s="276" t="s">
        <v>125</v>
      </c>
      <c r="H304" s="266" t="s">
        <v>1133</v>
      </c>
      <c r="I304" s="266" t="s">
        <v>88</v>
      </c>
      <c r="J304" s="287" t="s">
        <v>1237</v>
      </c>
      <c r="K304" s="291">
        <v>30</v>
      </c>
      <c r="L304" s="273">
        <v>30</v>
      </c>
      <c r="M304" s="273">
        <v>30</v>
      </c>
      <c r="N304" s="291">
        <v>0</v>
      </c>
      <c r="O304" s="291">
        <v>0</v>
      </c>
      <c r="P304" s="291">
        <v>0</v>
      </c>
      <c r="Q304" s="311">
        <v>1</v>
      </c>
      <c r="R304" s="311">
        <v>370</v>
      </c>
      <c r="S304" s="275">
        <v>1060</v>
      </c>
      <c r="T304" s="311">
        <v>0</v>
      </c>
      <c r="U304" s="275">
        <v>83</v>
      </c>
      <c r="V304" s="275">
        <v>248</v>
      </c>
      <c r="W304" s="287" t="s">
        <v>1238</v>
      </c>
      <c r="X304" s="287" t="s">
        <v>1239</v>
      </c>
      <c r="Y304" s="259">
        <v>2022.4</v>
      </c>
      <c r="Z304" s="283" t="s">
        <v>92</v>
      </c>
      <c r="AA304" s="276" t="s">
        <v>125</v>
      </c>
      <c r="AB304" s="285" t="s">
        <v>125</v>
      </c>
      <c r="AC304" s="266"/>
    </row>
    <row r="305" s="217" customFormat="1" ht="30" hidden="1" customHeight="1" spans="1:29">
      <c r="A305" s="254">
        <v>300</v>
      </c>
      <c r="B305" s="276" t="s">
        <v>1240</v>
      </c>
      <c r="C305" s="287" t="s">
        <v>82</v>
      </c>
      <c r="D305" s="265" t="s">
        <v>83</v>
      </c>
      <c r="E305" s="256" t="s">
        <v>321</v>
      </c>
      <c r="F305" s="266" t="s">
        <v>85</v>
      </c>
      <c r="G305" s="276" t="s">
        <v>125</v>
      </c>
      <c r="H305" s="266" t="s">
        <v>1133</v>
      </c>
      <c r="I305" s="266" t="s">
        <v>88</v>
      </c>
      <c r="J305" s="287" t="s">
        <v>1241</v>
      </c>
      <c r="K305" s="291">
        <v>20</v>
      </c>
      <c r="L305" s="273">
        <v>20</v>
      </c>
      <c r="M305" s="273">
        <v>20</v>
      </c>
      <c r="N305" s="291">
        <v>0</v>
      </c>
      <c r="O305" s="291">
        <v>0</v>
      </c>
      <c r="P305" s="291">
        <v>0</v>
      </c>
      <c r="Q305" s="311">
        <v>1</v>
      </c>
      <c r="R305" s="311">
        <v>733</v>
      </c>
      <c r="S305" s="275">
        <v>2378</v>
      </c>
      <c r="T305" s="311">
        <v>0</v>
      </c>
      <c r="U305" s="275">
        <v>98</v>
      </c>
      <c r="V305" s="275">
        <v>297</v>
      </c>
      <c r="W305" s="287" t="s">
        <v>1242</v>
      </c>
      <c r="X305" s="287" t="s">
        <v>1243</v>
      </c>
      <c r="Y305" s="259">
        <v>2022.4</v>
      </c>
      <c r="Z305" s="283" t="s">
        <v>92</v>
      </c>
      <c r="AA305" s="276" t="s">
        <v>125</v>
      </c>
      <c r="AB305" s="285" t="s">
        <v>125</v>
      </c>
      <c r="AC305" s="266"/>
    </row>
    <row r="306" s="217" customFormat="1" ht="37" hidden="1" customHeight="1" spans="1:29">
      <c r="A306" s="254">
        <v>301</v>
      </c>
      <c r="B306" s="276" t="s">
        <v>1244</v>
      </c>
      <c r="C306" s="287" t="s">
        <v>483</v>
      </c>
      <c r="D306" s="287" t="s">
        <v>484</v>
      </c>
      <c r="E306" s="287" t="s">
        <v>485</v>
      </c>
      <c r="F306" s="266" t="s">
        <v>85</v>
      </c>
      <c r="G306" s="276" t="s">
        <v>125</v>
      </c>
      <c r="H306" s="266" t="s">
        <v>1133</v>
      </c>
      <c r="I306" s="266" t="s">
        <v>88</v>
      </c>
      <c r="J306" s="324" t="s">
        <v>3064</v>
      </c>
      <c r="K306" s="291">
        <v>35</v>
      </c>
      <c r="L306" s="273">
        <v>35</v>
      </c>
      <c r="M306" s="273">
        <v>35</v>
      </c>
      <c r="N306" s="291">
        <v>0</v>
      </c>
      <c r="O306" s="291">
        <v>0</v>
      </c>
      <c r="P306" s="291">
        <v>0</v>
      </c>
      <c r="Q306" s="311">
        <v>1</v>
      </c>
      <c r="R306" s="311">
        <v>460</v>
      </c>
      <c r="S306" s="275">
        <v>1500</v>
      </c>
      <c r="T306" s="311">
        <v>0</v>
      </c>
      <c r="U306" s="275">
        <v>98</v>
      </c>
      <c r="V306" s="275">
        <v>297</v>
      </c>
      <c r="W306" s="287" t="s">
        <v>1246</v>
      </c>
      <c r="X306" s="276" t="s">
        <v>1247</v>
      </c>
      <c r="Y306" s="259">
        <v>2022.4</v>
      </c>
      <c r="Z306" s="283" t="s">
        <v>92</v>
      </c>
      <c r="AA306" s="276" t="s">
        <v>125</v>
      </c>
      <c r="AB306" s="285" t="s">
        <v>125</v>
      </c>
      <c r="AC306" s="266"/>
    </row>
    <row r="307" s="217" customFormat="1" ht="46" hidden="1" customHeight="1" spans="1:29">
      <c r="A307" s="254">
        <v>302</v>
      </c>
      <c r="B307" s="276" t="s">
        <v>1248</v>
      </c>
      <c r="C307" s="287" t="s">
        <v>483</v>
      </c>
      <c r="D307" s="287" t="s">
        <v>484</v>
      </c>
      <c r="E307" s="287" t="s">
        <v>1249</v>
      </c>
      <c r="F307" s="266" t="s">
        <v>85</v>
      </c>
      <c r="G307" s="276" t="s">
        <v>125</v>
      </c>
      <c r="H307" s="266" t="s">
        <v>1133</v>
      </c>
      <c r="I307" s="266" t="s">
        <v>88</v>
      </c>
      <c r="J307" s="280" t="s">
        <v>1250</v>
      </c>
      <c r="K307" s="291">
        <v>10</v>
      </c>
      <c r="L307" s="273">
        <f>M307+N307</f>
        <v>10</v>
      </c>
      <c r="M307" s="291">
        <v>10</v>
      </c>
      <c r="N307" s="291">
        <v>0</v>
      </c>
      <c r="O307" s="291">
        <v>0</v>
      </c>
      <c r="P307" s="291">
        <v>0</v>
      </c>
      <c r="Q307" s="311">
        <v>1</v>
      </c>
      <c r="R307" s="311">
        <v>733</v>
      </c>
      <c r="S307" s="275">
        <v>2378</v>
      </c>
      <c r="T307" s="311">
        <v>0</v>
      </c>
      <c r="U307" s="275">
        <v>98</v>
      </c>
      <c r="V307" s="275">
        <v>297</v>
      </c>
      <c r="W307" s="287" t="s">
        <v>1251</v>
      </c>
      <c r="X307" s="276" t="s">
        <v>1252</v>
      </c>
      <c r="Y307" s="259">
        <v>2022.4</v>
      </c>
      <c r="Z307" s="283" t="s">
        <v>92</v>
      </c>
      <c r="AA307" s="276" t="s">
        <v>125</v>
      </c>
      <c r="AB307" s="285" t="s">
        <v>125</v>
      </c>
      <c r="AC307" s="266"/>
    </row>
    <row r="308" s="217" customFormat="1" ht="39" hidden="1" customHeight="1" spans="1:29">
      <c r="A308" s="254">
        <v>303</v>
      </c>
      <c r="B308" s="276" t="s">
        <v>1253</v>
      </c>
      <c r="C308" s="287" t="s">
        <v>483</v>
      </c>
      <c r="D308" s="287" t="s">
        <v>484</v>
      </c>
      <c r="E308" s="287" t="s">
        <v>1064</v>
      </c>
      <c r="F308" s="266" t="s">
        <v>600</v>
      </c>
      <c r="G308" s="276" t="s">
        <v>125</v>
      </c>
      <c r="H308" s="266" t="s">
        <v>1133</v>
      </c>
      <c r="I308" s="266" t="s">
        <v>88</v>
      </c>
      <c r="J308" s="276" t="s">
        <v>1254</v>
      </c>
      <c r="K308" s="291">
        <v>5</v>
      </c>
      <c r="L308" s="273">
        <v>5</v>
      </c>
      <c r="M308" s="273">
        <v>5</v>
      </c>
      <c r="N308" s="291">
        <v>0</v>
      </c>
      <c r="O308" s="291">
        <v>0</v>
      </c>
      <c r="P308" s="291">
        <v>0</v>
      </c>
      <c r="Q308" s="311">
        <v>1</v>
      </c>
      <c r="R308" s="311">
        <v>733</v>
      </c>
      <c r="S308" s="275">
        <v>2378</v>
      </c>
      <c r="T308" s="311">
        <v>0</v>
      </c>
      <c r="U308" s="275">
        <v>98</v>
      </c>
      <c r="V308" s="275">
        <v>297</v>
      </c>
      <c r="W308" s="276" t="s">
        <v>1255</v>
      </c>
      <c r="X308" s="276" t="s">
        <v>1252</v>
      </c>
      <c r="Y308" s="259">
        <v>2022.4</v>
      </c>
      <c r="Z308" s="283" t="s">
        <v>92</v>
      </c>
      <c r="AA308" s="276" t="s">
        <v>125</v>
      </c>
      <c r="AB308" s="285" t="s">
        <v>125</v>
      </c>
      <c r="AC308" s="266"/>
    </row>
    <row r="309" s="217" customFormat="1" ht="86" hidden="1" customHeight="1" spans="1:29">
      <c r="A309" s="254">
        <v>304</v>
      </c>
      <c r="B309" s="299" t="s">
        <v>1256</v>
      </c>
      <c r="C309" s="319" t="s">
        <v>476</v>
      </c>
      <c r="D309" s="319" t="s">
        <v>1257</v>
      </c>
      <c r="E309" s="265" t="s">
        <v>1258</v>
      </c>
      <c r="F309" s="266" t="s">
        <v>600</v>
      </c>
      <c r="G309" s="319" t="s">
        <v>1259</v>
      </c>
      <c r="H309" s="320" t="s">
        <v>158</v>
      </c>
      <c r="I309" s="320" t="s">
        <v>88</v>
      </c>
      <c r="J309" s="322" t="s">
        <v>1260</v>
      </c>
      <c r="K309" s="297">
        <v>25</v>
      </c>
      <c r="L309" s="297">
        <v>25</v>
      </c>
      <c r="M309" s="297">
        <v>0</v>
      </c>
      <c r="N309" s="297">
        <v>25</v>
      </c>
      <c r="O309" s="297">
        <v>0</v>
      </c>
      <c r="P309" s="297">
        <v>0</v>
      </c>
      <c r="Q309" s="328">
        <v>0</v>
      </c>
      <c r="R309" s="328">
        <v>50</v>
      </c>
      <c r="S309" s="328">
        <v>50</v>
      </c>
      <c r="T309" s="328">
        <v>0</v>
      </c>
      <c r="U309" s="328">
        <v>0</v>
      </c>
      <c r="V309" s="328">
        <v>0</v>
      </c>
      <c r="W309" s="322" t="s">
        <v>1261</v>
      </c>
      <c r="X309" s="322" t="s">
        <v>1262</v>
      </c>
      <c r="Y309" s="259">
        <v>2022.4</v>
      </c>
      <c r="Z309" s="283" t="s">
        <v>92</v>
      </c>
      <c r="AA309" s="319" t="s">
        <v>1263</v>
      </c>
      <c r="AB309" s="319" t="s">
        <v>1264</v>
      </c>
      <c r="AC309" s="319"/>
    </row>
    <row r="310" s="62" customFormat="1" ht="40" hidden="1" customHeight="1" spans="1:29">
      <c r="A310" s="254">
        <v>305</v>
      </c>
      <c r="B310" s="287" t="s">
        <v>1265</v>
      </c>
      <c r="C310" s="319" t="s">
        <v>476</v>
      </c>
      <c r="D310" s="319" t="s">
        <v>1257</v>
      </c>
      <c r="E310" s="319" t="s">
        <v>1266</v>
      </c>
      <c r="F310" s="285" t="s">
        <v>3065</v>
      </c>
      <c r="G310" s="266" t="s">
        <v>1268</v>
      </c>
      <c r="H310" s="266" t="s">
        <v>158</v>
      </c>
      <c r="I310" s="290" t="s">
        <v>88</v>
      </c>
      <c r="J310" s="255" t="s">
        <v>1269</v>
      </c>
      <c r="K310" s="325">
        <v>95</v>
      </c>
      <c r="L310" s="325">
        <v>95</v>
      </c>
      <c r="M310" s="325">
        <v>95</v>
      </c>
      <c r="N310" s="325">
        <v>0</v>
      </c>
      <c r="O310" s="325">
        <v>0</v>
      </c>
      <c r="P310" s="325">
        <v>0</v>
      </c>
      <c r="Q310" s="274">
        <v>0</v>
      </c>
      <c r="R310" s="274">
        <v>95</v>
      </c>
      <c r="S310" s="274">
        <v>423</v>
      </c>
      <c r="T310" s="274">
        <v>0</v>
      </c>
      <c r="U310" s="274">
        <v>95</v>
      </c>
      <c r="V310" s="274">
        <v>423</v>
      </c>
      <c r="W310" s="255" t="s">
        <v>1270</v>
      </c>
      <c r="X310" s="255" t="s">
        <v>1271</v>
      </c>
      <c r="Y310" s="259">
        <v>2022.4</v>
      </c>
      <c r="Z310" s="283" t="s">
        <v>92</v>
      </c>
      <c r="AA310" s="259" t="s">
        <v>1272</v>
      </c>
      <c r="AB310" s="259" t="s">
        <v>1272</v>
      </c>
      <c r="AC310" s="256"/>
    </row>
    <row r="311" s="62" customFormat="1" ht="24" hidden="1" spans="1:29">
      <c r="A311" s="254">
        <v>306</v>
      </c>
      <c r="B311" s="272" t="s">
        <v>1273</v>
      </c>
      <c r="C311" s="287" t="s">
        <v>483</v>
      </c>
      <c r="D311" s="287" t="s">
        <v>484</v>
      </c>
      <c r="E311" s="287" t="s">
        <v>485</v>
      </c>
      <c r="F311" s="266" t="s">
        <v>85</v>
      </c>
      <c r="G311" s="259" t="s">
        <v>86</v>
      </c>
      <c r="H311" s="289" t="s">
        <v>642</v>
      </c>
      <c r="I311" s="320" t="s">
        <v>88</v>
      </c>
      <c r="J311" s="272" t="s">
        <v>1273</v>
      </c>
      <c r="K311" s="297">
        <v>280</v>
      </c>
      <c r="L311" s="297">
        <v>280</v>
      </c>
      <c r="M311" s="297">
        <v>280</v>
      </c>
      <c r="N311" s="297">
        <v>0</v>
      </c>
      <c r="O311" s="297">
        <v>0</v>
      </c>
      <c r="P311" s="297">
        <v>0</v>
      </c>
      <c r="Q311" s="320">
        <v>1</v>
      </c>
      <c r="R311" s="320">
        <v>152</v>
      </c>
      <c r="S311" s="320">
        <v>1023</v>
      </c>
      <c r="T311" s="320">
        <v>1</v>
      </c>
      <c r="U311" s="320">
        <v>50</v>
      </c>
      <c r="V311" s="320">
        <v>192</v>
      </c>
      <c r="W311" s="299" t="s">
        <v>488</v>
      </c>
      <c r="X311" s="299" t="s">
        <v>488</v>
      </c>
      <c r="Y311" s="331">
        <v>2022.4</v>
      </c>
      <c r="Z311" s="331">
        <v>2022.8</v>
      </c>
      <c r="AA311" s="256" t="s">
        <v>489</v>
      </c>
      <c r="AB311" s="289" t="s">
        <v>642</v>
      </c>
      <c r="AC311" s="319" t="s">
        <v>1274</v>
      </c>
    </row>
    <row r="312" s="62" customFormat="1" ht="24" hidden="1" spans="1:29">
      <c r="A312" s="254">
        <v>307</v>
      </c>
      <c r="B312" s="272" t="s">
        <v>1275</v>
      </c>
      <c r="C312" s="287" t="s">
        <v>483</v>
      </c>
      <c r="D312" s="287" t="s">
        <v>484</v>
      </c>
      <c r="E312" s="287" t="s">
        <v>485</v>
      </c>
      <c r="F312" s="266" t="s">
        <v>85</v>
      </c>
      <c r="G312" s="259" t="s">
        <v>132</v>
      </c>
      <c r="H312" s="289" t="s">
        <v>1112</v>
      </c>
      <c r="I312" s="320" t="s">
        <v>1276</v>
      </c>
      <c r="J312" s="272" t="s">
        <v>1275</v>
      </c>
      <c r="K312" s="326">
        <v>170</v>
      </c>
      <c r="L312" s="326">
        <v>170</v>
      </c>
      <c r="M312" s="326">
        <v>170</v>
      </c>
      <c r="N312" s="297">
        <v>0</v>
      </c>
      <c r="O312" s="297">
        <v>0</v>
      </c>
      <c r="P312" s="297">
        <v>0</v>
      </c>
      <c r="Q312" s="320">
        <v>1</v>
      </c>
      <c r="R312" s="320">
        <v>498</v>
      </c>
      <c r="S312" s="320">
        <v>1305</v>
      </c>
      <c r="T312" s="320">
        <v>1</v>
      </c>
      <c r="U312" s="320">
        <v>96</v>
      </c>
      <c r="V312" s="320">
        <v>305</v>
      </c>
      <c r="W312" s="299" t="s">
        <v>488</v>
      </c>
      <c r="X312" s="299" t="s">
        <v>488</v>
      </c>
      <c r="Y312" s="331">
        <v>2022.4</v>
      </c>
      <c r="Z312" s="331">
        <v>2022.8</v>
      </c>
      <c r="AA312" s="256" t="s">
        <v>489</v>
      </c>
      <c r="AB312" s="289" t="s">
        <v>1112</v>
      </c>
      <c r="AC312" s="319" t="s">
        <v>1274</v>
      </c>
    </row>
    <row r="313" s="62" customFormat="1" ht="24" hidden="1" spans="1:29">
      <c r="A313" s="254">
        <v>308</v>
      </c>
      <c r="B313" s="272" t="s">
        <v>1277</v>
      </c>
      <c r="C313" s="287" t="s">
        <v>483</v>
      </c>
      <c r="D313" s="287" t="s">
        <v>484</v>
      </c>
      <c r="E313" s="287" t="s">
        <v>485</v>
      </c>
      <c r="F313" s="266" t="s">
        <v>85</v>
      </c>
      <c r="G313" s="259" t="s">
        <v>147</v>
      </c>
      <c r="H313" s="289" t="s">
        <v>1278</v>
      </c>
      <c r="I313" s="320" t="s">
        <v>1276</v>
      </c>
      <c r="J313" s="272" t="s">
        <v>1277</v>
      </c>
      <c r="K313" s="326">
        <v>380</v>
      </c>
      <c r="L313" s="326">
        <v>380</v>
      </c>
      <c r="M313" s="326">
        <v>380</v>
      </c>
      <c r="N313" s="297">
        <v>0</v>
      </c>
      <c r="O313" s="297">
        <v>0</v>
      </c>
      <c r="P313" s="297">
        <v>0</v>
      </c>
      <c r="Q313" s="320">
        <v>1</v>
      </c>
      <c r="R313" s="320">
        <v>394</v>
      </c>
      <c r="S313" s="320">
        <v>890</v>
      </c>
      <c r="T313" s="320">
        <v>1</v>
      </c>
      <c r="U313" s="320">
        <v>94</v>
      </c>
      <c r="V313" s="320">
        <v>345</v>
      </c>
      <c r="W313" s="299" t="s">
        <v>488</v>
      </c>
      <c r="X313" s="299" t="s">
        <v>488</v>
      </c>
      <c r="Y313" s="331">
        <v>2022.4</v>
      </c>
      <c r="Z313" s="331">
        <v>2022.8</v>
      </c>
      <c r="AA313" s="256" t="s">
        <v>489</v>
      </c>
      <c r="AB313" s="289" t="s">
        <v>1278</v>
      </c>
      <c r="AC313" s="319" t="s">
        <v>1274</v>
      </c>
    </row>
    <row r="314" s="62" customFormat="1" ht="24" hidden="1" spans="1:29">
      <c r="A314" s="254">
        <v>309</v>
      </c>
      <c r="B314" s="272" t="s">
        <v>1279</v>
      </c>
      <c r="C314" s="287" t="s">
        <v>483</v>
      </c>
      <c r="D314" s="287" t="s">
        <v>484</v>
      </c>
      <c r="E314" s="287" t="s">
        <v>485</v>
      </c>
      <c r="F314" s="266" t="s">
        <v>85</v>
      </c>
      <c r="G314" s="259" t="s">
        <v>86</v>
      </c>
      <c r="H314" s="289" t="s">
        <v>642</v>
      </c>
      <c r="I314" s="320" t="s">
        <v>88</v>
      </c>
      <c r="J314" s="272" t="s">
        <v>1279</v>
      </c>
      <c r="K314" s="326">
        <v>150</v>
      </c>
      <c r="L314" s="326">
        <v>150</v>
      </c>
      <c r="M314" s="326">
        <v>150</v>
      </c>
      <c r="N314" s="297">
        <v>0</v>
      </c>
      <c r="O314" s="297">
        <v>0</v>
      </c>
      <c r="P314" s="297">
        <v>0</v>
      </c>
      <c r="Q314" s="320">
        <v>1</v>
      </c>
      <c r="R314" s="320">
        <v>152</v>
      </c>
      <c r="S314" s="320">
        <v>1023</v>
      </c>
      <c r="T314" s="320">
        <v>1</v>
      </c>
      <c r="U314" s="320">
        <v>50</v>
      </c>
      <c r="V314" s="320">
        <v>192</v>
      </c>
      <c r="W314" s="299" t="s">
        <v>488</v>
      </c>
      <c r="X314" s="299" t="s">
        <v>488</v>
      </c>
      <c r="Y314" s="331">
        <v>2022.4</v>
      </c>
      <c r="Z314" s="331">
        <v>2022.8</v>
      </c>
      <c r="AA314" s="256" t="s">
        <v>489</v>
      </c>
      <c r="AB314" s="289" t="s">
        <v>601</v>
      </c>
      <c r="AC314" s="319" t="s">
        <v>1274</v>
      </c>
    </row>
    <row r="315" s="62" customFormat="1" ht="24" hidden="1" spans="1:29">
      <c r="A315" s="254">
        <v>310</v>
      </c>
      <c r="B315" s="272" t="s">
        <v>1280</v>
      </c>
      <c r="C315" s="287" t="s">
        <v>483</v>
      </c>
      <c r="D315" s="287" t="s">
        <v>484</v>
      </c>
      <c r="E315" s="287" t="s">
        <v>485</v>
      </c>
      <c r="F315" s="266" t="s">
        <v>85</v>
      </c>
      <c r="G315" s="259" t="s">
        <v>86</v>
      </c>
      <c r="H315" s="289" t="s">
        <v>642</v>
      </c>
      <c r="I315" s="320" t="s">
        <v>88</v>
      </c>
      <c r="J315" s="272" t="s">
        <v>1280</v>
      </c>
      <c r="K315" s="326">
        <v>250</v>
      </c>
      <c r="L315" s="326">
        <v>250</v>
      </c>
      <c r="M315" s="326">
        <v>250</v>
      </c>
      <c r="N315" s="297">
        <v>0</v>
      </c>
      <c r="O315" s="297">
        <v>0</v>
      </c>
      <c r="P315" s="297">
        <v>0</v>
      </c>
      <c r="Q315" s="320">
        <v>1</v>
      </c>
      <c r="R315" s="320">
        <v>152</v>
      </c>
      <c r="S315" s="320">
        <v>1023</v>
      </c>
      <c r="T315" s="320">
        <v>1</v>
      </c>
      <c r="U315" s="320">
        <v>50</v>
      </c>
      <c r="V315" s="320">
        <v>192</v>
      </c>
      <c r="W315" s="299" t="s">
        <v>488</v>
      </c>
      <c r="X315" s="299" t="s">
        <v>488</v>
      </c>
      <c r="Y315" s="331">
        <v>2022.4</v>
      </c>
      <c r="Z315" s="331">
        <v>2022.8</v>
      </c>
      <c r="AA315" s="256" t="s">
        <v>489</v>
      </c>
      <c r="AB315" s="289" t="s">
        <v>601</v>
      </c>
      <c r="AC315" s="319" t="s">
        <v>1274</v>
      </c>
    </row>
    <row r="316" s="62" customFormat="1" ht="24" hidden="1" spans="1:29">
      <c r="A316" s="254">
        <v>311</v>
      </c>
      <c r="B316" s="272" t="s">
        <v>1281</v>
      </c>
      <c r="C316" s="287" t="s">
        <v>483</v>
      </c>
      <c r="D316" s="287" t="s">
        <v>484</v>
      </c>
      <c r="E316" s="287" t="s">
        <v>485</v>
      </c>
      <c r="F316" s="266" t="s">
        <v>85</v>
      </c>
      <c r="G316" s="259" t="s">
        <v>95</v>
      </c>
      <c r="H316" s="289" t="s">
        <v>601</v>
      </c>
      <c r="I316" s="320" t="s">
        <v>88</v>
      </c>
      <c r="J316" s="272" t="s">
        <v>1281</v>
      </c>
      <c r="K316" s="326">
        <v>400</v>
      </c>
      <c r="L316" s="326">
        <v>400</v>
      </c>
      <c r="M316" s="326">
        <v>400</v>
      </c>
      <c r="N316" s="297">
        <v>0</v>
      </c>
      <c r="O316" s="297">
        <v>0</v>
      </c>
      <c r="P316" s="297">
        <v>0</v>
      </c>
      <c r="Q316" s="320">
        <v>1</v>
      </c>
      <c r="R316" s="320">
        <v>152</v>
      </c>
      <c r="S316" s="320">
        <v>1023</v>
      </c>
      <c r="T316" s="320">
        <v>1</v>
      </c>
      <c r="U316" s="320">
        <v>72</v>
      </c>
      <c r="V316" s="320">
        <v>276</v>
      </c>
      <c r="W316" s="299" t="s">
        <v>488</v>
      </c>
      <c r="X316" s="299" t="s">
        <v>488</v>
      </c>
      <c r="Y316" s="331">
        <v>2022.4</v>
      </c>
      <c r="Z316" s="331">
        <v>2022.8</v>
      </c>
      <c r="AA316" s="256" t="s">
        <v>489</v>
      </c>
      <c r="AB316" s="289" t="s">
        <v>642</v>
      </c>
      <c r="AC316" s="319" t="s">
        <v>1274</v>
      </c>
    </row>
    <row r="317" s="62" customFormat="1" ht="25.5" spans="1:29">
      <c r="A317" s="254">
        <v>312</v>
      </c>
      <c r="B317" s="321" t="s">
        <v>3066</v>
      </c>
      <c r="C317" s="287" t="s">
        <v>483</v>
      </c>
      <c r="D317" s="287" t="s">
        <v>670</v>
      </c>
      <c r="E317" s="265" t="s">
        <v>1081</v>
      </c>
      <c r="F317" s="266" t="s">
        <v>85</v>
      </c>
      <c r="G317" s="319" t="s">
        <v>140</v>
      </c>
      <c r="H317" s="320" t="s">
        <v>158</v>
      </c>
      <c r="I317" s="320" t="s">
        <v>88</v>
      </c>
      <c r="J317" s="322" t="s">
        <v>1283</v>
      </c>
      <c r="K317" s="259">
        <v>200</v>
      </c>
      <c r="L317" s="259">
        <v>200</v>
      </c>
      <c r="M317" s="259">
        <v>200</v>
      </c>
      <c r="N317" s="297">
        <v>0</v>
      </c>
      <c r="O317" s="297">
        <v>0</v>
      </c>
      <c r="P317" s="297">
        <v>0</v>
      </c>
      <c r="Q317" s="320">
        <v>3</v>
      </c>
      <c r="R317" s="320">
        <v>560</v>
      </c>
      <c r="S317" s="320">
        <v>2162</v>
      </c>
      <c r="T317" s="320">
        <v>2</v>
      </c>
      <c r="U317" s="320">
        <v>189</v>
      </c>
      <c r="V317" s="320">
        <v>826</v>
      </c>
      <c r="W317" s="322" t="s">
        <v>1284</v>
      </c>
      <c r="X317" s="276" t="s">
        <v>1285</v>
      </c>
      <c r="Y317" s="266">
        <v>2022.3</v>
      </c>
      <c r="Z317" s="266">
        <v>2022.12</v>
      </c>
      <c r="AA317" s="320" t="s">
        <v>98</v>
      </c>
      <c r="AB317" s="320" t="s">
        <v>98</v>
      </c>
      <c r="AC317" s="319" t="s">
        <v>1274</v>
      </c>
    </row>
    <row r="318" s="62" customFormat="1" ht="37.5" spans="1:29">
      <c r="A318" s="254">
        <v>313</v>
      </c>
      <c r="B318" s="321" t="s">
        <v>3067</v>
      </c>
      <c r="C318" s="287" t="s">
        <v>483</v>
      </c>
      <c r="D318" s="287" t="s">
        <v>670</v>
      </c>
      <c r="E318" s="265" t="s">
        <v>1081</v>
      </c>
      <c r="F318" s="266" t="s">
        <v>85</v>
      </c>
      <c r="G318" s="319" t="s">
        <v>116</v>
      </c>
      <c r="H318" s="320" t="s">
        <v>158</v>
      </c>
      <c r="I318" s="320" t="s">
        <v>88</v>
      </c>
      <c r="J318" s="322" t="s">
        <v>1283</v>
      </c>
      <c r="K318" s="259">
        <v>140</v>
      </c>
      <c r="L318" s="259">
        <v>140</v>
      </c>
      <c r="M318" s="259">
        <v>140</v>
      </c>
      <c r="N318" s="297">
        <v>0</v>
      </c>
      <c r="O318" s="297">
        <v>0</v>
      </c>
      <c r="P318" s="297">
        <v>0</v>
      </c>
      <c r="Q318" s="320">
        <v>2</v>
      </c>
      <c r="R318" s="320">
        <v>360</v>
      </c>
      <c r="S318" s="320">
        <v>1600</v>
      </c>
      <c r="T318" s="320">
        <v>2</v>
      </c>
      <c r="U318" s="320">
        <v>135</v>
      </c>
      <c r="V318" s="320">
        <v>600</v>
      </c>
      <c r="W318" s="322" t="s">
        <v>1284</v>
      </c>
      <c r="X318" s="276" t="s">
        <v>1287</v>
      </c>
      <c r="Y318" s="266">
        <v>2022.3</v>
      </c>
      <c r="Z318" s="266">
        <v>2022.12</v>
      </c>
      <c r="AA318" s="320" t="s">
        <v>98</v>
      </c>
      <c r="AB318" s="320" t="s">
        <v>98</v>
      </c>
      <c r="AC318" s="319" t="s">
        <v>1274</v>
      </c>
    </row>
    <row r="319" s="62" customFormat="1" ht="24" hidden="1" spans="1:29">
      <c r="A319" s="254">
        <v>314</v>
      </c>
      <c r="B319" s="322" t="s">
        <v>1288</v>
      </c>
      <c r="C319" s="287" t="s">
        <v>483</v>
      </c>
      <c r="D319" s="287" t="s">
        <v>484</v>
      </c>
      <c r="E319" s="287" t="s">
        <v>1064</v>
      </c>
      <c r="F319" s="266" t="s">
        <v>85</v>
      </c>
      <c r="G319" s="319" t="s">
        <v>151</v>
      </c>
      <c r="H319" s="320" t="s">
        <v>1289</v>
      </c>
      <c r="I319" s="320" t="s">
        <v>88</v>
      </c>
      <c r="J319" s="299" t="s">
        <v>1290</v>
      </c>
      <c r="K319" s="297">
        <v>40</v>
      </c>
      <c r="L319" s="297">
        <v>40</v>
      </c>
      <c r="M319" s="297">
        <v>40</v>
      </c>
      <c r="N319" s="297">
        <v>0</v>
      </c>
      <c r="O319" s="297">
        <v>0</v>
      </c>
      <c r="P319" s="297">
        <v>0</v>
      </c>
      <c r="Q319" s="329">
        <v>1</v>
      </c>
      <c r="R319" s="329">
        <v>88</v>
      </c>
      <c r="S319" s="329">
        <v>360</v>
      </c>
      <c r="T319" s="329">
        <v>1</v>
      </c>
      <c r="U319" s="329">
        <v>32</v>
      </c>
      <c r="V319" s="329">
        <v>135</v>
      </c>
      <c r="W319" s="322" t="s">
        <v>1291</v>
      </c>
      <c r="X319" s="306" t="s">
        <v>3068</v>
      </c>
      <c r="Y319" s="266">
        <v>2022.3</v>
      </c>
      <c r="Z319" s="266">
        <v>2022.12</v>
      </c>
      <c r="AA319" s="259" t="s">
        <v>208</v>
      </c>
      <c r="AB319" s="276" t="s">
        <v>208</v>
      </c>
      <c r="AC319" s="319" t="s">
        <v>1293</v>
      </c>
    </row>
    <row r="320" s="62" customFormat="1" ht="51" hidden="1" customHeight="1" spans="1:29">
      <c r="A320" s="254">
        <v>315</v>
      </c>
      <c r="B320" s="276" t="s">
        <v>1294</v>
      </c>
      <c r="C320" s="287" t="s">
        <v>82</v>
      </c>
      <c r="D320" s="287" t="s">
        <v>156</v>
      </c>
      <c r="E320" s="287" t="s">
        <v>157</v>
      </c>
      <c r="F320" s="266" t="s">
        <v>85</v>
      </c>
      <c r="G320" s="323" t="s">
        <v>140</v>
      </c>
      <c r="H320" s="266" t="s">
        <v>1055</v>
      </c>
      <c r="I320" s="320" t="s">
        <v>88</v>
      </c>
      <c r="J320" s="276" t="s">
        <v>1295</v>
      </c>
      <c r="K320" s="273">
        <v>20</v>
      </c>
      <c r="L320" s="273">
        <v>20</v>
      </c>
      <c r="M320" s="273">
        <v>20</v>
      </c>
      <c r="N320" s="273">
        <v>0</v>
      </c>
      <c r="O320" s="273">
        <v>0</v>
      </c>
      <c r="P320" s="273">
        <v>0</v>
      </c>
      <c r="Q320" s="266">
        <v>1</v>
      </c>
      <c r="R320" s="266">
        <v>43</v>
      </c>
      <c r="S320" s="266">
        <v>126</v>
      </c>
      <c r="T320" s="266">
        <v>1</v>
      </c>
      <c r="U320" s="266">
        <v>4</v>
      </c>
      <c r="V320" s="266">
        <v>13</v>
      </c>
      <c r="W320" s="276" t="s">
        <v>1296</v>
      </c>
      <c r="X320" s="276" t="s">
        <v>1297</v>
      </c>
      <c r="Y320" s="266">
        <v>2022.3</v>
      </c>
      <c r="Z320" s="266">
        <v>2022.12</v>
      </c>
      <c r="AA320" s="331" t="s">
        <v>140</v>
      </c>
      <c r="AB320" s="266" t="s">
        <v>1055</v>
      </c>
      <c r="AC320" s="319" t="s">
        <v>1293</v>
      </c>
    </row>
    <row r="321" s="62" customFormat="1" ht="37.5" hidden="1" spans="1:29">
      <c r="A321" s="254">
        <v>316</v>
      </c>
      <c r="B321" s="321" t="s">
        <v>3069</v>
      </c>
      <c r="C321" s="287" t="s">
        <v>483</v>
      </c>
      <c r="D321" s="287" t="s">
        <v>484</v>
      </c>
      <c r="E321" s="287" t="s">
        <v>485</v>
      </c>
      <c r="F321" s="266" t="s">
        <v>85</v>
      </c>
      <c r="G321" s="259" t="s">
        <v>112</v>
      </c>
      <c r="H321" s="332" t="s">
        <v>926</v>
      </c>
      <c r="I321" s="320" t="s">
        <v>1276</v>
      </c>
      <c r="J321" s="322" t="s">
        <v>1299</v>
      </c>
      <c r="K321" s="297">
        <v>35</v>
      </c>
      <c r="L321" s="297">
        <v>35</v>
      </c>
      <c r="M321" s="297">
        <v>0</v>
      </c>
      <c r="N321" s="297">
        <v>35</v>
      </c>
      <c r="O321" s="297">
        <v>0</v>
      </c>
      <c r="P321" s="297">
        <v>0</v>
      </c>
      <c r="Q321" s="274">
        <v>1</v>
      </c>
      <c r="R321" s="274">
        <v>553</v>
      </c>
      <c r="S321" s="274">
        <v>1875</v>
      </c>
      <c r="T321" s="274">
        <v>1</v>
      </c>
      <c r="U321" s="274">
        <v>92</v>
      </c>
      <c r="V321" s="274">
        <v>330</v>
      </c>
      <c r="W321" s="335" t="s">
        <v>1300</v>
      </c>
      <c r="X321" s="276" t="s">
        <v>1301</v>
      </c>
      <c r="Y321" s="266">
        <v>2022.3</v>
      </c>
      <c r="Z321" s="266">
        <v>2022.12</v>
      </c>
      <c r="AA321" s="256" t="s">
        <v>489</v>
      </c>
      <c r="AB321" s="259" t="s">
        <v>926</v>
      </c>
      <c r="AC321" s="320"/>
    </row>
    <row r="322" s="62" customFormat="1" ht="37.5" hidden="1" spans="1:29">
      <c r="A322" s="254">
        <v>317</v>
      </c>
      <c r="B322" s="321" t="s">
        <v>3070</v>
      </c>
      <c r="C322" s="287" t="s">
        <v>483</v>
      </c>
      <c r="D322" s="287" t="s">
        <v>484</v>
      </c>
      <c r="E322" s="287" t="s">
        <v>485</v>
      </c>
      <c r="F322" s="266" t="s">
        <v>85</v>
      </c>
      <c r="G322" s="259" t="s">
        <v>120</v>
      </c>
      <c r="H322" s="319" t="s">
        <v>1303</v>
      </c>
      <c r="I322" s="320" t="s">
        <v>1276</v>
      </c>
      <c r="J322" s="322" t="s">
        <v>1304</v>
      </c>
      <c r="K322" s="297">
        <v>46</v>
      </c>
      <c r="L322" s="297">
        <v>46</v>
      </c>
      <c r="M322" s="297">
        <v>0</v>
      </c>
      <c r="N322" s="297">
        <v>46</v>
      </c>
      <c r="O322" s="297">
        <v>0</v>
      </c>
      <c r="P322" s="297">
        <v>0</v>
      </c>
      <c r="Q322" s="274">
        <v>1</v>
      </c>
      <c r="R322" s="274">
        <v>653</v>
      </c>
      <c r="S322" s="274">
        <v>1705</v>
      </c>
      <c r="T322" s="274">
        <v>0</v>
      </c>
      <c r="U322" s="274">
        <v>55</v>
      </c>
      <c r="V322" s="274">
        <v>213</v>
      </c>
      <c r="W322" s="287" t="s">
        <v>1305</v>
      </c>
      <c r="X322" s="302" t="s">
        <v>3071</v>
      </c>
      <c r="Y322" s="266">
        <v>2022.3</v>
      </c>
      <c r="Z322" s="266">
        <v>2022.12</v>
      </c>
      <c r="AA322" s="256" t="s">
        <v>489</v>
      </c>
      <c r="AB322" s="259" t="s">
        <v>1106</v>
      </c>
      <c r="AC322" s="320"/>
    </row>
    <row r="323" s="62" customFormat="1" ht="37.5" hidden="1" spans="1:29">
      <c r="A323" s="254">
        <v>318</v>
      </c>
      <c r="B323" s="321" t="s">
        <v>3072</v>
      </c>
      <c r="C323" s="287" t="s">
        <v>483</v>
      </c>
      <c r="D323" s="287" t="s">
        <v>484</v>
      </c>
      <c r="E323" s="287" t="s">
        <v>485</v>
      </c>
      <c r="F323" s="266" t="s">
        <v>85</v>
      </c>
      <c r="G323" s="259" t="s">
        <v>137</v>
      </c>
      <c r="H323" s="319" t="s">
        <v>1307</v>
      </c>
      <c r="I323" s="320" t="s">
        <v>1276</v>
      </c>
      <c r="J323" s="322" t="s">
        <v>1308</v>
      </c>
      <c r="K323" s="297">
        <v>40</v>
      </c>
      <c r="L323" s="297">
        <v>40</v>
      </c>
      <c r="M323" s="297">
        <v>0</v>
      </c>
      <c r="N323" s="297">
        <v>40</v>
      </c>
      <c r="O323" s="297">
        <v>0</v>
      </c>
      <c r="P323" s="297">
        <v>0</v>
      </c>
      <c r="Q323" s="320">
        <v>1</v>
      </c>
      <c r="R323" s="320">
        <v>260</v>
      </c>
      <c r="S323" s="320">
        <v>1106</v>
      </c>
      <c r="T323" s="320">
        <v>1</v>
      </c>
      <c r="U323" s="320">
        <v>28</v>
      </c>
      <c r="V323" s="320">
        <v>112</v>
      </c>
      <c r="W323" s="336" t="s">
        <v>1309</v>
      </c>
      <c r="X323" s="322" t="s">
        <v>1310</v>
      </c>
      <c r="Y323" s="266">
        <v>2022.3</v>
      </c>
      <c r="Z323" s="266">
        <v>2022.12</v>
      </c>
      <c r="AA323" s="256" t="s">
        <v>489</v>
      </c>
      <c r="AB323" s="320" t="s">
        <v>1307</v>
      </c>
      <c r="AC323" s="320"/>
    </row>
    <row r="324" s="62" customFormat="1" ht="37.5" hidden="1" spans="1:29">
      <c r="A324" s="254">
        <v>319</v>
      </c>
      <c r="B324" s="321" t="s">
        <v>3073</v>
      </c>
      <c r="C324" s="287" t="s">
        <v>483</v>
      </c>
      <c r="D324" s="287" t="s">
        <v>484</v>
      </c>
      <c r="E324" s="287" t="s">
        <v>485</v>
      </c>
      <c r="F324" s="266" t="s">
        <v>85</v>
      </c>
      <c r="G324" s="259" t="s">
        <v>116</v>
      </c>
      <c r="H324" s="319" t="s">
        <v>1312</v>
      </c>
      <c r="I324" s="320" t="s">
        <v>1276</v>
      </c>
      <c r="J324" s="322" t="s">
        <v>1313</v>
      </c>
      <c r="K324" s="297">
        <v>54</v>
      </c>
      <c r="L324" s="297">
        <v>54</v>
      </c>
      <c r="M324" s="297">
        <v>0</v>
      </c>
      <c r="N324" s="297">
        <v>54</v>
      </c>
      <c r="O324" s="297">
        <v>0</v>
      </c>
      <c r="P324" s="297">
        <v>0</v>
      </c>
      <c r="Q324" s="337">
        <v>1</v>
      </c>
      <c r="R324" s="337">
        <v>484</v>
      </c>
      <c r="S324" s="337">
        <v>1655</v>
      </c>
      <c r="T324" s="337">
        <v>1</v>
      </c>
      <c r="U324" s="337">
        <v>97</v>
      </c>
      <c r="V324" s="337">
        <v>361</v>
      </c>
      <c r="W324" s="280" t="s">
        <v>3074</v>
      </c>
      <c r="X324" s="280" t="s">
        <v>1315</v>
      </c>
      <c r="Y324" s="266">
        <v>2022.3</v>
      </c>
      <c r="Z324" s="266">
        <v>2022.12</v>
      </c>
      <c r="AA324" s="256" t="s">
        <v>489</v>
      </c>
      <c r="AB324" s="290" t="s">
        <v>116</v>
      </c>
      <c r="AC324" s="320"/>
    </row>
    <row r="325" s="62" customFormat="1" ht="39" hidden="1" spans="1:29">
      <c r="A325" s="254">
        <v>320</v>
      </c>
      <c r="B325" s="321" t="s">
        <v>3075</v>
      </c>
      <c r="C325" s="287" t="s">
        <v>483</v>
      </c>
      <c r="D325" s="287" t="s">
        <v>484</v>
      </c>
      <c r="E325" s="287" t="s">
        <v>485</v>
      </c>
      <c r="F325" s="266" t="s">
        <v>85</v>
      </c>
      <c r="G325" s="259" t="s">
        <v>129</v>
      </c>
      <c r="H325" s="319" t="s">
        <v>1317</v>
      </c>
      <c r="I325" s="320" t="s">
        <v>1276</v>
      </c>
      <c r="J325" s="322" t="s">
        <v>1318</v>
      </c>
      <c r="K325" s="297">
        <v>25</v>
      </c>
      <c r="L325" s="297">
        <v>25</v>
      </c>
      <c r="M325" s="297">
        <v>0</v>
      </c>
      <c r="N325" s="297">
        <v>25</v>
      </c>
      <c r="O325" s="297">
        <v>0</v>
      </c>
      <c r="P325" s="297">
        <v>0</v>
      </c>
      <c r="Q325" s="338">
        <v>1</v>
      </c>
      <c r="R325" s="338">
        <v>360</v>
      </c>
      <c r="S325" s="338">
        <v>1200</v>
      </c>
      <c r="T325" s="338">
        <v>1</v>
      </c>
      <c r="U325" s="338">
        <v>85</v>
      </c>
      <c r="V325" s="338">
        <v>238</v>
      </c>
      <c r="W325" s="339" t="s">
        <v>1319</v>
      </c>
      <c r="X325" s="276" t="s">
        <v>1320</v>
      </c>
      <c r="Y325" s="266">
        <v>2022.3</v>
      </c>
      <c r="Z325" s="266">
        <v>2022.12</v>
      </c>
      <c r="AA325" s="320" t="s">
        <v>489</v>
      </c>
      <c r="AB325" s="320" t="s">
        <v>489</v>
      </c>
      <c r="AC325" s="320"/>
    </row>
    <row r="326" s="62" customFormat="1" ht="39" hidden="1" spans="1:29">
      <c r="A326" s="254">
        <v>321</v>
      </c>
      <c r="B326" s="321" t="s">
        <v>3076</v>
      </c>
      <c r="C326" s="287" t="s">
        <v>483</v>
      </c>
      <c r="D326" s="287" t="s">
        <v>484</v>
      </c>
      <c r="E326" s="287" t="s">
        <v>485</v>
      </c>
      <c r="F326" s="266" t="s">
        <v>85</v>
      </c>
      <c r="G326" s="259" t="s">
        <v>100</v>
      </c>
      <c r="H326" s="319" t="s">
        <v>345</v>
      </c>
      <c r="I326" s="320" t="s">
        <v>1276</v>
      </c>
      <c r="J326" s="280" t="s">
        <v>3077</v>
      </c>
      <c r="K326" s="297">
        <v>30</v>
      </c>
      <c r="L326" s="297">
        <v>30</v>
      </c>
      <c r="M326" s="297">
        <v>0</v>
      </c>
      <c r="N326" s="297">
        <v>30</v>
      </c>
      <c r="O326" s="297">
        <v>0</v>
      </c>
      <c r="P326" s="297">
        <v>0</v>
      </c>
      <c r="Q326" s="301">
        <v>1</v>
      </c>
      <c r="R326" s="311">
        <v>120</v>
      </c>
      <c r="S326" s="311">
        <v>568</v>
      </c>
      <c r="T326" s="311">
        <v>1</v>
      </c>
      <c r="U326" s="311">
        <v>23</v>
      </c>
      <c r="V326" s="311">
        <v>54</v>
      </c>
      <c r="W326" s="287" t="s">
        <v>1305</v>
      </c>
      <c r="X326" s="276" t="s">
        <v>1323</v>
      </c>
      <c r="Y326" s="266">
        <v>2022.3</v>
      </c>
      <c r="Z326" s="266">
        <v>2022.12</v>
      </c>
      <c r="AA326" s="259" t="s">
        <v>100</v>
      </c>
      <c r="AB326" s="259" t="s">
        <v>345</v>
      </c>
      <c r="AC326" s="320"/>
    </row>
    <row r="327" s="62" customFormat="1" ht="36" spans="1:29">
      <c r="A327" s="254">
        <v>322</v>
      </c>
      <c r="B327" s="321" t="s">
        <v>3078</v>
      </c>
      <c r="C327" s="287" t="s">
        <v>82</v>
      </c>
      <c r="D327" s="287" t="s">
        <v>156</v>
      </c>
      <c r="E327" s="287" t="s">
        <v>157</v>
      </c>
      <c r="F327" s="266" t="s">
        <v>85</v>
      </c>
      <c r="G327" s="259" t="s">
        <v>86</v>
      </c>
      <c r="H327" s="319" t="s">
        <v>733</v>
      </c>
      <c r="I327" s="320" t="s">
        <v>1276</v>
      </c>
      <c r="J327" s="322" t="s">
        <v>1325</v>
      </c>
      <c r="K327" s="297">
        <v>20</v>
      </c>
      <c r="L327" s="297">
        <v>20</v>
      </c>
      <c r="M327" s="297">
        <v>0</v>
      </c>
      <c r="N327" s="297">
        <v>20</v>
      </c>
      <c r="O327" s="297">
        <v>0</v>
      </c>
      <c r="P327" s="297">
        <v>0</v>
      </c>
      <c r="Q327" s="320">
        <v>1</v>
      </c>
      <c r="R327" s="320">
        <v>485</v>
      </c>
      <c r="S327" s="320">
        <v>1912</v>
      </c>
      <c r="T327" s="320">
        <v>1</v>
      </c>
      <c r="U327" s="320">
        <v>64</v>
      </c>
      <c r="V327" s="320">
        <v>229</v>
      </c>
      <c r="W327" s="322" t="s">
        <v>1326</v>
      </c>
      <c r="X327" s="322" t="s">
        <v>1327</v>
      </c>
      <c r="Y327" s="266">
        <v>2022.3</v>
      </c>
      <c r="Z327" s="266">
        <v>2022.12</v>
      </c>
      <c r="AA327" s="320" t="s">
        <v>98</v>
      </c>
      <c r="AB327" s="285" t="s">
        <v>737</v>
      </c>
      <c r="AC327" s="320"/>
    </row>
    <row r="328" s="62" customFormat="1" ht="24.75" hidden="1" spans="1:29">
      <c r="A328" s="254">
        <v>323</v>
      </c>
      <c r="B328" s="272" t="s">
        <v>1328</v>
      </c>
      <c r="C328" s="287" t="s">
        <v>82</v>
      </c>
      <c r="D328" s="265" t="s">
        <v>83</v>
      </c>
      <c r="E328" s="287" t="s">
        <v>289</v>
      </c>
      <c r="F328" s="266" t="s">
        <v>85</v>
      </c>
      <c r="G328" s="259" t="s">
        <v>147</v>
      </c>
      <c r="H328" s="319" t="s">
        <v>158</v>
      </c>
      <c r="I328" s="320" t="s">
        <v>1276</v>
      </c>
      <c r="J328" s="276" t="s">
        <v>3079</v>
      </c>
      <c r="K328" s="297">
        <v>80</v>
      </c>
      <c r="L328" s="297">
        <v>80</v>
      </c>
      <c r="M328" s="297">
        <v>0</v>
      </c>
      <c r="N328" s="297">
        <v>80</v>
      </c>
      <c r="O328" s="297">
        <v>0</v>
      </c>
      <c r="P328" s="297">
        <v>0</v>
      </c>
      <c r="Q328" s="329">
        <v>3</v>
      </c>
      <c r="R328" s="329">
        <v>223</v>
      </c>
      <c r="S328" s="329">
        <v>800</v>
      </c>
      <c r="T328" s="329">
        <v>3</v>
      </c>
      <c r="U328" s="329">
        <v>85</v>
      </c>
      <c r="V328" s="329">
        <v>360</v>
      </c>
      <c r="W328" s="302" t="s">
        <v>1330</v>
      </c>
      <c r="X328" s="276" t="s">
        <v>1331</v>
      </c>
      <c r="Y328" s="266">
        <v>2022.3</v>
      </c>
      <c r="Z328" s="266">
        <v>2022.12</v>
      </c>
      <c r="AA328" s="259" t="s">
        <v>147</v>
      </c>
      <c r="AB328" s="259" t="s">
        <v>147</v>
      </c>
      <c r="AC328" s="320"/>
    </row>
    <row r="329" s="62" customFormat="1" ht="37.5" spans="1:29">
      <c r="A329" s="254">
        <v>324</v>
      </c>
      <c r="B329" s="272" t="s">
        <v>1332</v>
      </c>
      <c r="C329" s="287" t="s">
        <v>82</v>
      </c>
      <c r="D329" s="287" t="s">
        <v>156</v>
      </c>
      <c r="E329" s="287" t="s">
        <v>157</v>
      </c>
      <c r="F329" s="266" t="s">
        <v>85</v>
      </c>
      <c r="G329" s="259" t="s">
        <v>100</v>
      </c>
      <c r="H329" s="320" t="s">
        <v>622</v>
      </c>
      <c r="I329" s="320" t="s">
        <v>1276</v>
      </c>
      <c r="J329" s="272" t="s">
        <v>3080</v>
      </c>
      <c r="K329" s="297">
        <v>35</v>
      </c>
      <c r="L329" s="297">
        <v>35</v>
      </c>
      <c r="M329" s="297">
        <v>0</v>
      </c>
      <c r="N329" s="297">
        <v>35</v>
      </c>
      <c r="O329" s="297">
        <v>0</v>
      </c>
      <c r="P329" s="297">
        <v>0</v>
      </c>
      <c r="Q329" s="274">
        <v>1</v>
      </c>
      <c r="R329" s="274">
        <v>423</v>
      </c>
      <c r="S329" s="274">
        <v>1321</v>
      </c>
      <c r="T329" s="274">
        <v>1</v>
      </c>
      <c r="U329" s="274">
        <v>76</v>
      </c>
      <c r="V329" s="274">
        <v>289</v>
      </c>
      <c r="W329" s="272" t="s">
        <v>3081</v>
      </c>
      <c r="X329" s="272" t="s">
        <v>1073</v>
      </c>
      <c r="Y329" s="266">
        <v>2022.3</v>
      </c>
      <c r="Z329" s="266">
        <v>2022.12</v>
      </c>
      <c r="AA329" s="320" t="s">
        <v>98</v>
      </c>
      <c r="AB329" s="259" t="s">
        <v>622</v>
      </c>
      <c r="AC329" s="319"/>
    </row>
    <row r="330" s="62" customFormat="1" ht="51" spans="1:29">
      <c r="A330" s="254">
        <v>325</v>
      </c>
      <c r="B330" s="272" t="s">
        <v>1334</v>
      </c>
      <c r="C330" s="287" t="s">
        <v>483</v>
      </c>
      <c r="D330" s="287" t="s">
        <v>484</v>
      </c>
      <c r="E330" s="276" t="s">
        <v>708</v>
      </c>
      <c r="F330" s="266" t="s">
        <v>85</v>
      </c>
      <c r="G330" s="319" t="s">
        <v>125</v>
      </c>
      <c r="H330" s="320" t="s">
        <v>158</v>
      </c>
      <c r="I330" s="320" t="s">
        <v>1276</v>
      </c>
      <c r="J330" s="333" t="s">
        <v>3082</v>
      </c>
      <c r="K330" s="297">
        <v>41</v>
      </c>
      <c r="L330" s="297">
        <v>41</v>
      </c>
      <c r="M330" s="297">
        <v>0</v>
      </c>
      <c r="N330" s="297">
        <v>41</v>
      </c>
      <c r="O330" s="297">
        <v>0</v>
      </c>
      <c r="P330" s="297">
        <v>0</v>
      </c>
      <c r="Q330" s="274">
        <v>2</v>
      </c>
      <c r="R330" s="274">
        <v>250</v>
      </c>
      <c r="S330" s="317">
        <v>1000</v>
      </c>
      <c r="T330" s="274">
        <v>1</v>
      </c>
      <c r="U330" s="317">
        <v>8</v>
      </c>
      <c r="V330" s="317">
        <v>30</v>
      </c>
      <c r="W330" s="272" t="s">
        <v>3083</v>
      </c>
      <c r="X330" s="293" t="s">
        <v>3084</v>
      </c>
      <c r="Y330" s="266">
        <v>2022.3</v>
      </c>
      <c r="Z330" s="266">
        <v>2022.12</v>
      </c>
      <c r="AA330" s="320" t="s">
        <v>98</v>
      </c>
      <c r="AB330" s="259" t="s">
        <v>963</v>
      </c>
      <c r="AC330" s="319"/>
    </row>
    <row r="331" s="62" customFormat="1" ht="50.25" spans="1:29">
      <c r="A331" s="254">
        <v>326</v>
      </c>
      <c r="B331" s="272" t="s">
        <v>3085</v>
      </c>
      <c r="C331" s="287" t="s">
        <v>483</v>
      </c>
      <c r="D331" s="287" t="s">
        <v>484</v>
      </c>
      <c r="E331" s="276" t="s">
        <v>708</v>
      </c>
      <c r="F331" s="266" t="s">
        <v>85</v>
      </c>
      <c r="G331" s="259" t="s">
        <v>95</v>
      </c>
      <c r="H331" s="320" t="s">
        <v>158</v>
      </c>
      <c r="I331" s="320" t="s">
        <v>1276</v>
      </c>
      <c r="J331" s="308" t="s">
        <v>1339</v>
      </c>
      <c r="K331" s="297">
        <v>49.54</v>
      </c>
      <c r="L331" s="297">
        <v>49.54</v>
      </c>
      <c r="M331" s="297">
        <v>0</v>
      </c>
      <c r="N331" s="297">
        <v>49.54</v>
      </c>
      <c r="O331" s="297">
        <v>0</v>
      </c>
      <c r="P331" s="297">
        <v>0</v>
      </c>
      <c r="Q331" s="274">
        <v>3</v>
      </c>
      <c r="R331" s="274">
        <v>170</v>
      </c>
      <c r="S331" s="317">
        <v>718</v>
      </c>
      <c r="T331" s="274">
        <v>1</v>
      </c>
      <c r="U331" s="317">
        <v>2</v>
      </c>
      <c r="V331" s="317">
        <v>6</v>
      </c>
      <c r="W331" s="272" t="s">
        <v>3086</v>
      </c>
      <c r="X331" s="293" t="s">
        <v>3087</v>
      </c>
      <c r="Y331" s="266">
        <v>2022.3</v>
      </c>
      <c r="Z331" s="266">
        <v>2022.12</v>
      </c>
      <c r="AA331" s="320" t="s">
        <v>98</v>
      </c>
      <c r="AB331" s="259" t="s">
        <v>963</v>
      </c>
      <c r="AC331" s="319"/>
    </row>
    <row r="332" s="62" customFormat="1" ht="38.25" spans="1:29">
      <c r="A332" s="254">
        <v>327</v>
      </c>
      <c r="B332" s="272" t="s">
        <v>1342</v>
      </c>
      <c r="C332" s="287" t="s">
        <v>483</v>
      </c>
      <c r="D332" s="287" t="s">
        <v>484</v>
      </c>
      <c r="E332" s="276" t="s">
        <v>708</v>
      </c>
      <c r="F332" s="266" t="s">
        <v>85</v>
      </c>
      <c r="G332" s="259" t="s">
        <v>120</v>
      </c>
      <c r="H332" s="320" t="s">
        <v>158</v>
      </c>
      <c r="I332" s="320" t="s">
        <v>1276</v>
      </c>
      <c r="J332" s="333" t="s">
        <v>3088</v>
      </c>
      <c r="K332" s="297">
        <v>9.23</v>
      </c>
      <c r="L332" s="297">
        <v>9.23</v>
      </c>
      <c r="M332" s="297">
        <v>0</v>
      </c>
      <c r="N332" s="297">
        <v>9.23</v>
      </c>
      <c r="O332" s="297">
        <v>0</v>
      </c>
      <c r="P332" s="297">
        <v>0</v>
      </c>
      <c r="Q332" s="274">
        <v>3</v>
      </c>
      <c r="R332" s="274">
        <v>134</v>
      </c>
      <c r="S332" s="317">
        <v>501</v>
      </c>
      <c r="T332" s="274">
        <v>0</v>
      </c>
      <c r="U332" s="274">
        <v>55</v>
      </c>
      <c r="V332" s="274">
        <v>172</v>
      </c>
      <c r="W332" s="272" t="s">
        <v>3089</v>
      </c>
      <c r="X332" s="293" t="s">
        <v>3090</v>
      </c>
      <c r="Y332" s="266">
        <v>2022.3</v>
      </c>
      <c r="Z332" s="266">
        <v>2022.12</v>
      </c>
      <c r="AA332" s="320" t="s">
        <v>98</v>
      </c>
      <c r="AB332" s="259" t="s">
        <v>963</v>
      </c>
      <c r="AC332" s="319"/>
    </row>
    <row r="333" s="62" customFormat="1" ht="37.5" spans="1:29">
      <c r="A333" s="254">
        <v>328</v>
      </c>
      <c r="B333" s="272" t="s">
        <v>1346</v>
      </c>
      <c r="C333" s="287" t="s">
        <v>483</v>
      </c>
      <c r="D333" s="287" t="s">
        <v>484</v>
      </c>
      <c r="E333" s="276" t="s">
        <v>708</v>
      </c>
      <c r="F333" s="266" t="s">
        <v>85</v>
      </c>
      <c r="G333" s="259" t="s">
        <v>116</v>
      </c>
      <c r="H333" s="332" t="s">
        <v>506</v>
      </c>
      <c r="I333" s="320" t="s">
        <v>1276</v>
      </c>
      <c r="J333" s="333" t="s">
        <v>3091</v>
      </c>
      <c r="K333" s="297">
        <v>7.44</v>
      </c>
      <c r="L333" s="297">
        <v>7.44</v>
      </c>
      <c r="M333" s="297">
        <v>0</v>
      </c>
      <c r="N333" s="297">
        <v>7.44</v>
      </c>
      <c r="O333" s="297">
        <v>0</v>
      </c>
      <c r="P333" s="297">
        <v>0</v>
      </c>
      <c r="Q333" s="274">
        <v>3</v>
      </c>
      <c r="R333" s="274">
        <v>135</v>
      </c>
      <c r="S333" s="317">
        <v>452</v>
      </c>
      <c r="T333" s="274">
        <v>1</v>
      </c>
      <c r="U333" s="337">
        <v>21</v>
      </c>
      <c r="V333" s="337">
        <v>51</v>
      </c>
      <c r="W333" s="272" t="s">
        <v>3092</v>
      </c>
      <c r="X333" s="293" t="s">
        <v>3093</v>
      </c>
      <c r="Y333" s="266">
        <v>2022.3</v>
      </c>
      <c r="Z333" s="266">
        <v>2022.12</v>
      </c>
      <c r="AA333" s="320" t="s">
        <v>98</v>
      </c>
      <c r="AB333" s="259" t="s">
        <v>963</v>
      </c>
      <c r="AC333" s="319"/>
    </row>
    <row r="334" s="62" customFormat="1" ht="38.25" spans="1:29">
      <c r="A334" s="254">
        <v>329</v>
      </c>
      <c r="B334" s="272" t="s">
        <v>1350</v>
      </c>
      <c r="C334" s="287" t="s">
        <v>483</v>
      </c>
      <c r="D334" s="287" t="s">
        <v>484</v>
      </c>
      <c r="E334" s="276" t="s">
        <v>708</v>
      </c>
      <c r="F334" s="266" t="s">
        <v>85</v>
      </c>
      <c r="G334" s="259" t="s">
        <v>140</v>
      </c>
      <c r="H334" s="320" t="s">
        <v>158</v>
      </c>
      <c r="I334" s="320" t="s">
        <v>1276</v>
      </c>
      <c r="J334" s="334" t="s">
        <v>1351</v>
      </c>
      <c r="K334" s="297">
        <v>13.46</v>
      </c>
      <c r="L334" s="297">
        <v>13.46</v>
      </c>
      <c r="M334" s="297">
        <v>0</v>
      </c>
      <c r="N334" s="297">
        <v>13.46</v>
      </c>
      <c r="O334" s="297">
        <v>0</v>
      </c>
      <c r="P334" s="297">
        <v>0</v>
      </c>
      <c r="Q334" s="329">
        <v>4</v>
      </c>
      <c r="R334" s="329">
        <v>124</v>
      </c>
      <c r="S334" s="329">
        <v>449</v>
      </c>
      <c r="T334" s="329">
        <v>2</v>
      </c>
      <c r="U334" s="329">
        <v>12</v>
      </c>
      <c r="V334" s="329">
        <v>47</v>
      </c>
      <c r="W334" s="276" t="s">
        <v>3094</v>
      </c>
      <c r="X334" s="306" t="s">
        <v>3095</v>
      </c>
      <c r="Y334" s="266">
        <v>2022.3</v>
      </c>
      <c r="Z334" s="266">
        <v>2022.12</v>
      </c>
      <c r="AA334" s="320" t="s">
        <v>98</v>
      </c>
      <c r="AB334" s="259" t="s">
        <v>963</v>
      </c>
      <c r="AC334" s="319"/>
    </row>
    <row r="335" s="62" customFormat="1" ht="37.5" spans="1:29">
      <c r="A335" s="254">
        <v>330</v>
      </c>
      <c r="B335" s="272" t="s">
        <v>1354</v>
      </c>
      <c r="C335" s="287" t="s">
        <v>483</v>
      </c>
      <c r="D335" s="287" t="s">
        <v>484</v>
      </c>
      <c r="E335" s="276" t="s">
        <v>708</v>
      </c>
      <c r="F335" s="266" t="s">
        <v>85</v>
      </c>
      <c r="G335" s="259" t="s">
        <v>125</v>
      </c>
      <c r="H335" s="320" t="s">
        <v>1355</v>
      </c>
      <c r="I335" s="320" t="s">
        <v>1276</v>
      </c>
      <c r="J335" s="333" t="s">
        <v>3096</v>
      </c>
      <c r="K335" s="297">
        <v>21.42</v>
      </c>
      <c r="L335" s="297">
        <v>21.42</v>
      </c>
      <c r="M335" s="297">
        <v>0</v>
      </c>
      <c r="N335" s="297">
        <v>21.42</v>
      </c>
      <c r="O335" s="297">
        <v>0</v>
      </c>
      <c r="P335" s="297">
        <v>0</v>
      </c>
      <c r="Q335" s="274">
        <v>3</v>
      </c>
      <c r="R335" s="274">
        <v>258</v>
      </c>
      <c r="S335" s="317">
        <v>926</v>
      </c>
      <c r="T335" s="274">
        <v>1</v>
      </c>
      <c r="U335" s="317">
        <v>28</v>
      </c>
      <c r="V335" s="317">
        <v>126</v>
      </c>
      <c r="W335" s="272" t="s">
        <v>3097</v>
      </c>
      <c r="X335" s="293" t="s">
        <v>3098</v>
      </c>
      <c r="Y335" s="266">
        <v>2022.3</v>
      </c>
      <c r="Z335" s="266">
        <v>2022.12</v>
      </c>
      <c r="AA335" s="320" t="s">
        <v>98</v>
      </c>
      <c r="AB335" s="259" t="s">
        <v>963</v>
      </c>
      <c r="AC335" s="319"/>
    </row>
    <row r="336" s="62" customFormat="1" ht="51" hidden="1" spans="1:29">
      <c r="A336" s="254">
        <v>331</v>
      </c>
      <c r="B336" s="272" t="s">
        <v>1359</v>
      </c>
      <c r="C336" s="287" t="s">
        <v>483</v>
      </c>
      <c r="D336" s="287" t="s">
        <v>484</v>
      </c>
      <c r="E336" s="276" t="s">
        <v>708</v>
      </c>
      <c r="F336" s="266" t="s">
        <v>85</v>
      </c>
      <c r="G336" s="259" t="s">
        <v>151</v>
      </c>
      <c r="H336" s="320" t="s">
        <v>404</v>
      </c>
      <c r="I336" s="320" t="s">
        <v>1276</v>
      </c>
      <c r="J336" s="333" t="s">
        <v>1360</v>
      </c>
      <c r="K336" s="297">
        <v>22.3</v>
      </c>
      <c r="L336" s="297">
        <v>22.3</v>
      </c>
      <c r="M336" s="297">
        <v>0</v>
      </c>
      <c r="N336" s="297">
        <v>22.3</v>
      </c>
      <c r="O336" s="297">
        <v>0</v>
      </c>
      <c r="P336" s="297">
        <v>0</v>
      </c>
      <c r="Q336" s="329">
        <v>2</v>
      </c>
      <c r="R336" s="329">
        <v>48</v>
      </c>
      <c r="S336" s="329">
        <v>213</v>
      </c>
      <c r="T336" s="329">
        <v>1</v>
      </c>
      <c r="U336" s="329">
        <v>2</v>
      </c>
      <c r="V336" s="329">
        <v>5</v>
      </c>
      <c r="W336" s="276" t="s">
        <v>3099</v>
      </c>
      <c r="X336" s="306" t="s">
        <v>3100</v>
      </c>
      <c r="Y336" s="266">
        <v>2022.3</v>
      </c>
      <c r="Z336" s="266">
        <v>2022.12</v>
      </c>
      <c r="AA336" s="266" t="s">
        <v>151</v>
      </c>
      <c r="AB336" s="259" t="s">
        <v>151</v>
      </c>
      <c r="AC336" s="319"/>
    </row>
    <row r="337" s="62" customFormat="1" ht="37.5" spans="1:29">
      <c r="A337" s="254">
        <v>332</v>
      </c>
      <c r="B337" s="272" t="s">
        <v>1363</v>
      </c>
      <c r="C337" s="287" t="s">
        <v>483</v>
      </c>
      <c r="D337" s="287" t="s">
        <v>484</v>
      </c>
      <c r="E337" s="276" t="s">
        <v>708</v>
      </c>
      <c r="F337" s="266" t="s">
        <v>85</v>
      </c>
      <c r="G337" s="259" t="s">
        <v>147</v>
      </c>
      <c r="H337" s="319" t="s">
        <v>158</v>
      </c>
      <c r="I337" s="320" t="s">
        <v>1276</v>
      </c>
      <c r="J337" s="334" t="s">
        <v>1364</v>
      </c>
      <c r="K337" s="297">
        <v>9.64</v>
      </c>
      <c r="L337" s="297">
        <v>9.64</v>
      </c>
      <c r="M337" s="297">
        <v>0</v>
      </c>
      <c r="N337" s="297">
        <v>9.64</v>
      </c>
      <c r="O337" s="297">
        <v>0</v>
      </c>
      <c r="P337" s="297">
        <v>0</v>
      </c>
      <c r="Q337" s="329">
        <v>1</v>
      </c>
      <c r="R337" s="329">
        <v>127</v>
      </c>
      <c r="S337" s="329">
        <v>501</v>
      </c>
      <c r="T337" s="329">
        <v>1</v>
      </c>
      <c r="U337" s="329">
        <v>33</v>
      </c>
      <c r="V337" s="329" t="s">
        <v>1365</v>
      </c>
      <c r="W337" s="276" t="s">
        <v>3101</v>
      </c>
      <c r="X337" s="306" t="s">
        <v>3102</v>
      </c>
      <c r="Y337" s="266">
        <v>2022.3</v>
      </c>
      <c r="Z337" s="266">
        <v>2022.12</v>
      </c>
      <c r="AA337" s="259" t="s">
        <v>98</v>
      </c>
      <c r="AB337" s="319" t="s">
        <v>144</v>
      </c>
      <c r="AC337" s="319"/>
    </row>
    <row r="338" s="62" customFormat="1" ht="37.5" hidden="1" spans="1:29">
      <c r="A338" s="254">
        <v>333</v>
      </c>
      <c r="B338" s="321" t="s">
        <v>3103</v>
      </c>
      <c r="C338" s="287" t="s">
        <v>483</v>
      </c>
      <c r="D338" s="287" t="s">
        <v>484</v>
      </c>
      <c r="E338" s="287" t="s">
        <v>485</v>
      </c>
      <c r="F338" s="266" t="s">
        <v>85</v>
      </c>
      <c r="G338" s="259" t="s">
        <v>144</v>
      </c>
      <c r="H338" s="329" t="s">
        <v>1369</v>
      </c>
      <c r="I338" s="320" t="s">
        <v>1276</v>
      </c>
      <c r="J338" s="334" t="s">
        <v>1370</v>
      </c>
      <c r="K338" s="297">
        <v>30</v>
      </c>
      <c r="L338" s="297">
        <v>30</v>
      </c>
      <c r="M338" s="297">
        <v>0</v>
      </c>
      <c r="N338" s="297">
        <v>30</v>
      </c>
      <c r="O338" s="297">
        <v>0</v>
      </c>
      <c r="P338" s="297">
        <v>0</v>
      </c>
      <c r="Q338" s="329">
        <v>1</v>
      </c>
      <c r="R338" s="329">
        <v>568</v>
      </c>
      <c r="S338" s="329">
        <v>1885</v>
      </c>
      <c r="T338" s="329">
        <v>0</v>
      </c>
      <c r="U338" s="329">
        <v>67</v>
      </c>
      <c r="V338" s="329">
        <v>215</v>
      </c>
      <c r="W338" s="276" t="s">
        <v>3104</v>
      </c>
      <c r="X338" s="334" t="s">
        <v>1372</v>
      </c>
      <c r="Y338" s="266">
        <v>2022.3</v>
      </c>
      <c r="Z338" s="266">
        <v>2022.12</v>
      </c>
      <c r="AA338" s="320" t="s">
        <v>489</v>
      </c>
      <c r="AB338" s="259" t="s">
        <v>144</v>
      </c>
      <c r="AC338" s="319"/>
    </row>
    <row r="339" s="62" customFormat="1" ht="25.5" hidden="1" spans="1:29">
      <c r="A339" s="254">
        <v>334</v>
      </c>
      <c r="B339" s="321" t="s">
        <v>3105</v>
      </c>
      <c r="C339" s="287" t="s">
        <v>483</v>
      </c>
      <c r="D339" s="287" t="s">
        <v>484</v>
      </c>
      <c r="E339" s="287" t="s">
        <v>485</v>
      </c>
      <c r="F339" s="266" t="s">
        <v>85</v>
      </c>
      <c r="G339" s="319" t="s">
        <v>144</v>
      </c>
      <c r="H339" s="259" t="s">
        <v>530</v>
      </c>
      <c r="I339" s="320" t="s">
        <v>1276</v>
      </c>
      <c r="J339" s="334" t="s">
        <v>1374</v>
      </c>
      <c r="K339" s="297">
        <v>28</v>
      </c>
      <c r="L339" s="297">
        <v>28</v>
      </c>
      <c r="M339" s="297">
        <v>0</v>
      </c>
      <c r="N339" s="297">
        <v>28</v>
      </c>
      <c r="O339" s="297">
        <v>0</v>
      </c>
      <c r="P339" s="297">
        <v>0</v>
      </c>
      <c r="Q339" s="329">
        <v>1</v>
      </c>
      <c r="R339" s="329">
        <v>152</v>
      </c>
      <c r="S339" s="329">
        <v>689</v>
      </c>
      <c r="T339" s="329">
        <v>0</v>
      </c>
      <c r="U339" s="329">
        <v>28</v>
      </c>
      <c r="V339" s="329">
        <v>108</v>
      </c>
      <c r="W339" s="276" t="s">
        <v>3106</v>
      </c>
      <c r="X339" s="334" t="s">
        <v>1376</v>
      </c>
      <c r="Y339" s="266">
        <v>2022.3</v>
      </c>
      <c r="Z339" s="266">
        <v>2022.12</v>
      </c>
      <c r="AA339" s="320" t="s">
        <v>489</v>
      </c>
      <c r="AB339" s="259" t="s">
        <v>144</v>
      </c>
      <c r="AC339" s="319"/>
    </row>
    <row r="340" s="62" customFormat="1" ht="25.5" hidden="1" spans="1:29">
      <c r="A340" s="254">
        <v>335</v>
      </c>
      <c r="B340" s="321" t="s">
        <v>3107</v>
      </c>
      <c r="C340" s="287" t="s">
        <v>483</v>
      </c>
      <c r="D340" s="287" t="s">
        <v>484</v>
      </c>
      <c r="E340" s="287" t="s">
        <v>485</v>
      </c>
      <c r="F340" s="266" t="s">
        <v>85</v>
      </c>
      <c r="G340" s="319" t="s">
        <v>144</v>
      </c>
      <c r="H340" s="259" t="s">
        <v>533</v>
      </c>
      <c r="I340" s="320" t="s">
        <v>1276</v>
      </c>
      <c r="J340" s="334" t="s">
        <v>1378</v>
      </c>
      <c r="K340" s="297">
        <v>50</v>
      </c>
      <c r="L340" s="297">
        <v>50</v>
      </c>
      <c r="M340" s="297">
        <v>0</v>
      </c>
      <c r="N340" s="297">
        <v>50</v>
      </c>
      <c r="O340" s="297">
        <v>0</v>
      </c>
      <c r="P340" s="297">
        <v>0</v>
      </c>
      <c r="Q340" s="340">
        <v>1</v>
      </c>
      <c r="R340" s="340">
        <v>160</v>
      </c>
      <c r="S340" s="340">
        <v>600</v>
      </c>
      <c r="T340" s="329">
        <v>0</v>
      </c>
      <c r="U340" s="340">
        <v>38</v>
      </c>
      <c r="V340" s="340" t="s">
        <v>1379</v>
      </c>
      <c r="W340" s="276" t="s">
        <v>3108</v>
      </c>
      <c r="X340" s="334" t="s">
        <v>1381</v>
      </c>
      <c r="Y340" s="266">
        <v>2022.3</v>
      </c>
      <c r="Z340" s="266">
        <v>2022.12</v>
      </c>
      <c r="AA340" s="320" t="s">
        <v>489</v>
      </c>
      <c r="AB340" s="259" t="s">
        <v>144</v>
      </c>
      <c r="AC340" s="319"/>
    </row>
    <row r="341" s="62" customFormat="1" ht="25.5" hidden="1" spans="1:29">
      <c r="A341" s="254">
        <v>336</v>
      </c>
      <c r="B341" s="321" t="s">
        <v>3109</v>
      </c>
      <c r="C341" s="287" t="s">
        <v>483</v>
      </c>
      <c r="D341" s="287" t="s">
        <v>484</v>
      </c>
      <c r="E341" s="287" t="s">
        <v>485</v>
      </c>
      <c r="F341" s="266" t="s">
        <v>85</v>
      </c>
      <c r="G341" s="319" t="s">
        <v>144</v>
      </c>
      <c r="H341" s="259" t="s">
        <v>533</v>
      </c>
      <c r="I341" s="320" t="s">
        <v>1276</v>
      </c>
      <c r="J341" s="334" t="s">
        <v>1383</v>
      </c>
      <c r="K341" s="297">
        <v>15</v>
      </c>
      <c r="L341" s="297">
        <v>15</v>
      </c>
      <c r="M341" s="297">
        <v>0</v>
      </c>
      <c r="N341" s="297">
        <v>15</v>
      </c>
      <c r="O341" s="297">
        <v>0</v>
      </c>
      <c r="P341" s="297">
        <v>0</v>
      </c>
      <c r="Q341" s="329">
        <v>1</v>
      </c>
      <c r="R341" s="329">
        <v>232</v>
      </c>
      <c r="S341" s="329">
        <v>647</v>
      </c>
      <c r="T341" s="329">
        <v>0</v>
      </c>
      <c r="U341" s="329">
        <v>41</v>
      </c>
      <c r="V341" s="329">
        <v>123</v>
      </c>
      <c r="W341" s="276" t="s">
        <v>3110</v>
      </c>
      <c r="X341" s="334" t="s">
        <v>1385</v>
      </c>
      <c r="Y341" s="266">
        <v>2022.3</v>
      </c>
      <c r="Z341" s="266">
        <v>2022.12</v>
      </c>
      <c r="AA341" s="320" t="s">
        <v>489</v>
      </c>
      <c r="AB341" s="259" t="s">
        <v>144</v>
      </c>
      <c r="AC341" s="319"/>
    </row>
    <row r="342" s="62" customFormat="1" ht="36" spans="1:29">
      <c r="A342" s="254">
        <v>337</v>
      </c>
      <c r="B342" s="321" t="s">
        <v>3111</v>
      </c>
      <c r="C342" s="287" t="s">
        <v>82</v>
      </c>
      <c r="D342" s="287" t="s">
        <v>156</v>
      </c>
      <c r="E342" s="287" t="s">
        <v>157</v>
      </c>
      <c r="F342" s="266" t="s">
        <v>85</v>
      </c>
      <c r="G342" s="319" t="s">
        <v>144</v>
      </c>
      <c r="H342" s="259" t="s">
        <v>677</v>
      </c>
      <c r="I342" s="320" t="s">
        <v>1276</v>
      </c>
      <c r="J342" s="334" t="s">
        <v>1387</v>
      </c>
      <c r="K342" s="297">
        <v>4</v>
      </c>
      <c r="L342" s="297">
        <v>4</v>
      </c>
      <c r="M342" s="297">
        <v>0</v>
      </c>
      <c r="N342" s="297">
        <v>4</v>
      </c>
      <c r="O342" s="297">
        <v>0</v>
      </c>
      <c r="P342" s="297">
        <v>0</v>
      </c>
      <c r="Q342" s="329">
        <v>1</v>
      </c>
      <c r="R342" s="329">
        <v>89</v>
      </c>
      <c r="S342" s="329">
        <v>312</v>
      </c>
      <c r="T342" s="329">
        <v>1</v>
      </c>
      <c r="U342" s="329">
        <v>35</v>
      </c>
      <c r="V342" s="329">
        <v>118</v>
      </c>
      <c r="W342" s="334" t="s">
        <v>1388</v>
      </c>
      <c r="X342" s="334" t="s">
        <v>1389</v>
      </c>
      <c r="Y342" s="266">
        <v>2022.3</v>
      </c>
      <c r="Z342" s="266">
        <v>2022.12</v>
      </c>
      <c r="AA342" s="259" t="s">
        <v>98</v>
      </c>
      <c r="AB342" s="319" t="s">
        <v>144</v>
      </c>
      <c r="AC342" s="319"/>
    </row>
    <row r="343" s="62" customFormat="1" ht="36" hidden="1" spans="1:29">
      <c r="A343" s="254">
        <v>338</v>
      </c>
      <c r="B343" s="321" t="s">
        <v>3112</v>
      </c>
      <c r="C343" s="287" t="s">
        <v>483</v>
      </c>
      <c r="D343" s="287" t="s">
        <v>484</v>
      </c>
      <c r="E343" s="287" t="s">
        <v>485</v>
      </c>
      <c r="F343" s="266" t="s">
        <v>85</v>
      </c>
      <c r="G343" s="319" t="s">
        <v>144</v>
      </c>
      <c r="H343" s="259" t="s">
        <v>144</v>
      </c>
      <c r="I343" s="320" t="s">
        <v>1276</v>
      </c>
      <c r="J343" s="334" t="s">
        <v>1391</v>
      </c>
      <c r="K343" s="297">
        <v>30</v>
      </c>
      <c r="L343" s="297">
        <v>30</v>
      </c>
      <c r="M343" s="297">
        <v>0</v>
      </c>
      <c r="N343" s="297">
        <v>30</v>
      </c>
      <c r="O343" s="297">
        <v>0</v>
      </c>
      <c r="P343" s="297">
        <v>0</v>
      </c>
      <c r="Q343" s="329">
        <v>1</v>
      </c>
      <c r="R343" s="329">
        <v>135</v>
      </c>
      <c r="S343" s="329">
        <v>445</v>
      </c>
      <c r="T343" s="329">
        <v>0</v>
      </c>
      <c r="U343" s="329">
        <v>36</v>
      </c>
      <c r="V343" s="329">
        <v>118</v>
      </c>
      <c r="W343" s="341" t="s">
        <v>3113</v>
      </c>
      <c r="X343" s="334" t="s">
        <v>1393</v>
      </c>
      <c r="Y343" s="266">
        <v>2022.3</v>
      </c>
      <c r="Z343" s="266">
        <v>2022.12</v>
      </c>
      <c r="AA343" s="259" t="s">
        <v>144</v>
      </c>
      <c r="AB343" s="259" t="s">
        <v>144</v>
      </c>
      <c r="AC343" s="319"/>
    </row>
    <row r="344" s="62" customFormat="1" ht="25.5" hidden="1" spans="1:29">
      <c r="A344" s="254">
        <v>339</v>
      </c>
      <c r="B344" s="321" t="s">
        <v>3114</v>
      </c>
      <c r="C344" s="287" t="s">
        <v>483</v>
      </c>
      <c r="D344" s="287" t="s">
        <v>484</v>
      </c>
      <c r="E344" s="287" t="s">
        <v>485</v>
      </c>
      <c r="F344" s="266" t="s">
        <v>85</v>
      </c>
      <c r="G344" s="319" t="s">
        <v>144</v>
      </c>
      <c r="H344" s="259" t="s">
        <v>986</v>
      </c>
      <c r="I344" s="320" t="s">
        <v>1276</v>
      </c>
      <c r="J344" s="334" t="s">
        <v>1395</v>
      </c>
      <c r="K344" s="297">
        <v>20</v>
      </c>
      <c r="L344" s="297">
        <v>20</v>
      </c>
      <c r="M344" s="297">
        <v>0</v>
      </c>
      <c r="N344" s="297">
        <v>20</v>
      </c>
      <c r="O344" s="297">
        <v>0</v>
      </c>
      <c r="P344" s="297">
        <v>0</v>
      </c>
      <c r="Q344" s="329">
        <v>1</v>
      </c>
      <c r="R344" s="329">
        <v>153</v>
      </c>
      <c r="S344" s="329">
        <v>1790</v>
      </c>
      <c r="T344" s="329">
        <v>0</v>
      </c>
      <c r="U344" s="329">
        <v>50</v>
      </c>
      <c r="V344" s="329">
        <v>157</v>
      </c>
      <c r="W344" s="334" t="s">
        <v>1396</v>
      </c>
      <c r="X344" s="334" t="s">
        <v>1397</v>
      </c>
      <c r="Y344" s="266">
        <v>2022.3</v>
      </c>
      <c r="Z344" s="266">
        <v>2022.12</v>
      </c>
      <c r="AA344" s="320" t="s">
        <v>489</v>
      </c>
      <c r="AB344" s="259" t="s">
        <v>144</v>
      </c>
      <c r="AC344" s="319"/>
    </row>
    <row r="345" s="62" customFormat="1" ht="51" hidden="1" spans="1:29">
      <c r="A345" s="254">
        <v>340</v>
      </c>
      <c r="B345" s="321" t="s">
        <v>3115</v>
      </c>
      <c r="C345" s="287" t="s">
        <v>483</v>
      </c>
      <c r="D345" s="287" t="s">
        <v>670</v>
      </c>
      <c r="E345" s="287" t="s">
        <v>671</v>
      </c>
      <c r="F345" s="266" t="s">
        <v>85</v>
      </c>
      <c r="G345" s="319" t="s">
        <v>144</v>
      </c>
      <c r="H345" s="259" t="s">
        <v>144</v>
      </c>
      <c r="I345" s="320" t="s">
        <v>1276</v>
      </c>
      <c r="J345" s="306" t="s">
        <v>3116</v>
      </c>
      <c r="K345" s="297">
        <v>80</v>
      </c>
      <c r="L345" s="297">
        <v>80</v>
      </c>
      <c r="M345" s="297">
        <v>0</v>
      </c>
      <c r="N345" s="297">
        <v>80</v>
      </c>
      <c r="O345" s="297">
        <v>0</v>
      </c>
      <c r="P345" s="297">
        <v>0</v>
      </c>
      <c r="Q345" s="329">
        <v>1</v>
      </c>
      <c r="R345" s="329">
        <v>489</v>
      </c>
      <c r="S345" s="329">
        <v>1578</v>
      </c>
      <c r="T345" s="329">
        <v>0</v>
      </c>
      <c r="U345" s="329">
        <v>72</v>
      </c>
      <c r="V345" s="329">
        <v>224</v>
      </c>
      <c r="W345" s="287" t="s">
        <v>1305</v>
      </c>
      <c r="X345" s="341" t="s">
        <v>3117</v>
      </c>
      <c r="Y345" s="266">
        <v>2022.3</v>
      </c>
      <c r="Z345" s="266">
        <v>2022.12</v>
      </c>
      <c r="AA345" s="319" t="s">
        <v>144</v>
      </c>
      <c r="AB345" s="259" t="s">
        <v>144</v>
      </c>
      <c r="AC345" s="319"/>
    </row>
    <row r="346" s="62" customFormat="1" ht="36" spans="1:29">
      <c r="A346" s="254">
        <v>341</v>
      </c>
      <c r="B346" s="321" t="s">
        <v>3118</v>
      </c>
      <c r="C346" s="287" t="s">
        <v>82</v>
      </c>
      <c r="D346" s="287" t="s">
        <v>156</v>
      </c>
      <c r="E346" s="287" t="s">
        <v>157</v>
      </c>
      <c r="F346" s="266" t="s">
        <v>85</v>
      </c>
      <c r="G346" s="319" t="s">
        <v>144</v>
      </c>
      <c r="H346" s="259" t="s">
        <v>144</v>
      </c>
      <c r="I346" s="320" t="s">
        <v>1276</v>
      </c>
      <c r="J346" s="276" t="s">
        <v>3119</v>
      </c>
      <c r="K346" s="297">
        <v>100</v>
      </c>
      <c r="L346" s="297">
        <v>100</v>
      </c>
      <c r="M346" s="297">
        <v>0</v>
      </c>
      <c r="N346" s="297">
        <v>100</v>
      </c>
      <c r="O346" s="297">
        <v>0</v>
      </c>
      <c r="P346" s="297">
        <v>0</v>
      </c>
      <c r="Q346" s="329">
        <v>1</v>
      </c>
      <c r="R346" s="329">
        <v>1140</v>
      </c>
      <c r="S346" s="329">
        <v>3429</v>
      </c>
      <c r="T346" s="329">
        <v>0</v>
      </c>
      <c r="U346" s="329">
        <v>137</v>
      </c>
      <c r="V346" s="329">
        <v>455</v>
      </c>
      <c r="W346" s="272" t="s">
        <v>1403</v>
      </c>
      <c r="X346" s="341" t="s">
        <v>3120</v>
      </c>
      <c r="Y346" s="266">
        <v>2022.3</v>
      </c>
      <c r="Z346" s="266">
        <v>2022.12</v>
      </c>
      <c r="AA346" s="259" t="s">
        <v>98</v>
      </c>
      <c r="AB346" s="319" t="s">
        <v>144</v>
      </c>
      <c r="AC346" s="319"/>
    </row>
    <row r="347" s="62" customFormat="1" ht="36" spans="1:29">
      <c r="A347" s="254">
        <v>342</v>
      </c>
      <c r="B347" s="321" t="s">
        <v>3121</v>
      </c>
      <c r="C347" s="287" t="s">
        <v>82</v>
      </c>
      <c r="D347" s="287" t="s">
        <v>156</v>
      </c>
      <c r="E347" s="287" t="s">
        <v>157</v>
      </c>
      <c r="F347" s="266" t="s">
        <v>85</v>
      </c>
      <c r="G347" s="319" t="s">
        <v>144</v>
      </c>
      <c r="H347" s="259" t="s">
        <v>677</v>
      </c>
      <c r="I347" s="320" t="s">
        <v>1276</v>
      </c>
      <c r="J347" s="276" t="s">
        <v>3122</v>
      </c>
      <c r="K347" s="297">
        <v>60</v>
      </c>
      <c r="L347" s="297">
        <v>60</v>
      </c>
      <c r="M347" s="297">
        <v>0</v>
      </c>
      <c r="N347" s="297">
        <v>60</v>
      </c>
      <c r="O347" s="297">
        <v>0</v>
      </c>
      <c r="P347" s="297">
        <v>0</v>
      </c>
      <c r="Q347" s="329">
        <v>1</v>
      </c>
      <c r="R347" s="329">
        <v>318</v>
      </c>
      <c r="S347" s="329">
        <v>1219</v>
      </c>
      <c r="T347" s="329">
        <v>1</v>
      </c>
      <c r="U347" s="329">
        <v>109</v>
      </c>
      <c r="V347" s="329">
        <v>431</v>
      </c>
      <c r="W347" s="272" t="s">
        <v>1403</v>
      </c>
      <c r="X347" s="341" t="s">
        <v>3123</v>
      </c>
      <c r="Y347" s="266">
        <v>2022.3</v>
      </c>
      <c r="Z347" s="266">
        <v>2022.12</v>
      </c>
      <c r="AA347" s="259" t="s">
        <v>98</v>
      </c>
      <c r="AB347" s="319" t="s">
        <v>144</v>
      </c>
      <c r="AC347" s="319"/>
    </row>
    <row r="348" s="62" customFormat="1" ht="25.5" spans="1:29">
      <c r="A348" s="254">
        <v>343</v>
      </c>
      <c r="B348" s="321" t="s">
        <v>3124</v>
      </c>
      <c r="C348" s="287" t="s">
        <v>82</v>
      </c>
      <c r="D348" s="265" t="s">
        <v>83</v>
      </c>
      <c r="E348" s="287" t="s">
        <v>289</v>
      </c>
      <c r="F348" s="266" t="s">
        <v>85</v>
      </c>
      <c r="G348" s="332" t="s">
        <v>125</v>
      </c>
      <c r="H348" s="259" t="s">
        <v>626</v>
      </c>
      <c r="I348" s="320" t="s">
        <v>1276</v>
      </c>
      <c r="J348" s="272" t="s">
        <v>3125</v>
      </c>
      <c r="K348" s="297">
        <v>30</v>
      </c>
      <c r="L348" s="297">
        <v>30</v>
      </c>
      <c r="M348" s="297">
        <v>0</v>
      </c>
      <c r="N348" s="297">
        <v>30</v>
      </c>
      <c r="O348" s="297">
        <v>0</v>
      </c>
      <c r="P348" s="297">
        <v>0</v>
      </c>
      <c r="Q348" s="274">
        <v>1</v>
      </c>
      <c r="R348" s="274">
        <v>860</v>
      </c>
      <c r="S348" s="274">
        <v>2669</v>
      </c>
      <c r="T348" s="274">
        <v>1</v>
      </c>
      <c r="U348" s="259">
        <v>131</v>
      </c>
      <c r="V348" s="259">
        <v>384</v>
      </c>
      <c r="W348" s="272" t="s">
        <v>1409</v>
      </c>
      <c r="X348" s="293" t="s">
        <v>3126</v>
      </c>
      <c r="Y348" s="266">
        <v>2022.3</v>
      </c>
      <c r="Z348" s="266">
        <v>2022.12</v>
      </c>
      <c r="AA348" s="259" t="s">
        <v>98</v>
      </c>
      <c r="AB348" s="259" t="s">
        <v>125</v>
      </c>
      <c r="AC348" s="319"/>
    </row>
    <row r="349" s="62" customFormat="1" ht="25.5" spans="1:29">
      <c r="A349" s="254">
        <v>344</v>
      </c>
      <c r="B349" s="321" t="s">
        <v>3127</v>
      </c>
      <c r="C349" s="287" t="s">
        <v>82</v>
      </c>
      <c r="D349" s="265" t="s">
        <v>83</v>
      </c>
      <c r="E349" s="287" t="s">
        <v>289</v>
      </c>
      <c r="F349" s="266" t="s">
        <v>85</v>
      </c>
      <c r="G349" s="332" t="s">
        <v>125</v>
      </c>
      <c r="H349" s="319" t="s">
        <v>1133</v>
      </c>
      <c r="I349" s="320" t="s">
        <v>1276</v>
      </c>
      <c r="J349" s="272" t="s">
        <v>3128</v>
      </c>
      <c r="K349" s="297">
        <v>40</v>
      </c>
      <c r="L349" s="297">
        <v>40</v>
      </c>
      <c r="M349" s="297">
        <v>0</v>
      </c>
      <c r="N349" s="297">
        <v>40</v>
      </c>
      <c r="O349" s="297">
        <v>0</v>
      </c>
      <c r="P349" s="297">
        <v>0</v>
      </c>
      <c r="Q349" s="274">
        <v>1</v>
      </c>
      <c r="R349" s="274">
        <v>733</v>
      </c>
      <c r="S349" s="274">
        <v>2378</v>
      </c>
      <c r="T349" s="274">
        <v>1</v>
      </c>
      <c r="U349" s="259">
        <v>159</v>
      </c>
      <c r="V349" s="259">
        <v>517</v>
      </c>
      <c r="W349" s="272" t="s">
        <v>1413</v>
      </c>
      <c r="X349" s="293" t="s">
        <v>3129</v>
      </c>
      <c r="Y349" s="266">
        <v>2022.3</v>
      </c>
      <c r="Z349" s="266">
        <v>2022.12</v>
      </c>
      <c r="AA349" s="259" t="s">
        <v>98</v>
      </c>
      <c r="AB349" s="259" t="s">
        <v>125</v>
      </c>
      <c r="AC349" s="319"/>
    </row>
    <row r="350" s="62" customFormat="1" ht="25.5" spans="1:29">
      <c r="A350" s="254">
        <v>345</v>
      </c>
      <c r="B350" s="321" t="s">
        <v>3130</v>
      </c>
      <c r="C350" s="287" t="s">
        <v>82</v>
      </c>
      <c r="D350" s="265" t="s">
        <v>83</v>
      </c>
      <c r="E350" s="287" t="s">
        <v>289</v>
      </c>
      <c r="F350" s="266" t="s">
        <v>85</v>
      </c>
      <c r="G350" s="332" t="s">
        <v>125</v>
      </c>
      <c r="H350" s="259" t="s">
        <v>1416</v>
      </c>
      <c r="I350" s="320" t="s">
        <v>1276</v>
      </c>
      <c r="J350" s="272" t="s">
        <v>3131</v>
      </c>
      <c r="K350" s="297">
        <v>20</v>
      </c>
      <c r="L350" s="297">
        <v>20</v>
      </c>
      <c r="M350" s="297">
        <v>0</v>
      </c>
      <c r="N350" s="297">
        <v>20</v>
      </c>
      <c r="O350" s="297">
        <v>0</v>
      </c>
      <c r="P350" s="297">
        <v>0</v>
      </c>
      <c r="Q350" s="274">
        <v>1</v>
      </c>
      <c r="R350" s="274">
        <v>112</v>
      </c>
      <c r="S350" s="274">
        <v>368</v>
      </c>
      <c r="T350" s="274">
        <v>1</v>
      </c>
      <c r="U350" s="259">
        <v>27</v>
      </c>
      <c r="V350" s="259">
        <v>79</v>
      </c>
      <c r="W350" s="272" t="s">
        <v>1418</v>
      </c>
      <c r="X350" s="293" t="s">
        <v>3132</v>
      </c>
      <c r="Y350" s="266">
        <v>2022.3</v>
      </c>
      <c r="Z350" s="266">
        <v>2022.12</v>
      </c>
      <c r="AA350" s="259" t="s">
        <v>98</v>
      </c>
      <c r="AB350" s="259" t="s">
        <v>125</v>
      </c>
      <c r="AC350" s="319"/>
    </row>
    <row r="351" s="62" customFormat="1" ht="25.5" spans="1:29">
      <c r="A351" s="254">
        <v>346</v>
      </c>
      <c r="B351" s="321" t="s">
        <v>3133</v>
      </c>
      <c r="C351" s="287" t="s">
        <v>82</v>
      </c>
      <c r="D351" s="265" t="s">
        <v>83</v>
      </c>
      <c r="E351" s="287" t="s">
        <v>289</v>
      </c>
      <c r="F351" s="266" t="s">
        <v>85</v>
      </c>
      <c r="G351" s="332" t="s">
        <v>125</v>
      </c>
      <c r="H351" s="259" t="s">
        <v>916</v>
      </c>
      <c r="I351" s="320" t="s">
        <v>1276</v>
      </c>
      <c r="J351" s="272" t="s">
        <v>3134</v>
      </c>
      <c r="K351" s="297">
        <v>10</v>
      </c>
      <c r="L351" s="297">
        <v>10</v>
      </c>
      <c r="M351" s="297">
        <v>0</v>
      </c>
      <c r="N351" s="297">
        <v>10</v>
      </c>
      <c r="O351" s="297">
        <v>0</v>
      </c>
      <c r="P351" s="297">
        <v>0</v>
      </c>
      <c r="Q351" s="274">
        <v>1</v>
      </c>
      <c r="R351" s="274">
        <v>112</v>
      </c>
      <c r="S351" s="274">
        <v>368</v>
      </c>
      <c r="T351" s="274">
        <v>1</v>
      </c>
      <c r="U351" s="259">
        <v>12</v>
      </c>
      <c r="V351" s="259">
        <v>38</v>
      </c>
      <c r="W351" s="272" t="s">
        <v>1418</v>
      </c>
      <c r="X351" s="293" t="s">
        <v>3135</v>
      </c>
      <c r="Y351" s="266">
        <v>2022.3</v>
      </c>
      <c r="Z351" s="266">
        <v>2022.12</v>
      </c>
      <c r="AA351" s="259" t="s">
        <v>98</v>
      </c>
      <c r="AB351" s="259" t="s">
        <v>125</v>
      </c>
      <c r="AC351" s="319"/>
    </row>
    <row r="352" s="62" customFormat="1" ht="25.5" spans="1:29">
      <c r="A352" s="254">
        <v>347</v>
      </c>
      <c r="B352" s="321" t="s">
        <v>3136</v>
      </c>
      <c r="C352" s="287" t="s">
        <v>82</v>
      </c>
      <c r="D352" s="265" t="s">
        <v>83</v>
      </c>
      <c r="E352" s="287" t="s">
        <v>289</v>
      </c>
      <c r="F352" s="266" t="s">
        <v>85</v>
      </c>
      <c r="G352" s="332" t="s">
        <v>125</v>
      </c>
      <c r="H352" s="259" t="s">
        <v>1424</v>
      </c>
      <c r="I352" s="320" t="s">
        <v>1276</v>
      </c>
      <c r="J352" s="272" t="s">
        <v>3137</v>
      </c>
      <c r="K352" s="297">
        <v>15</v>
      </c>
      <c r="L352" s="297">
        <v>15</v>
      </c>
      <c r="M352" s="297">
        <v>0</v>
      </c>
      <c r="N352" s="297">
        <v>15</v>
      </c>
      <c r="O352" s="297">
        <v>0</v>
      </c>
      <c r="P352" s="297">
        <v>0</v>
      </c>
      <c r="Q352" s="274">
        <v>1</v>
      </c>
      <c r="R352" s="274">
        <v>62</v>
      </c>
      <c r="S352" s="274">
        <v>240</v>
      </c>
      <c r="T352" s="274">
        <v>1</v>
      </c>
      <c r="U352" s="259">
        <v>31</v>
      </c>
      <c r="V352" s="259">
        <v>184</v>
      </c>
      <c r="W352" s="272" t="s">
        <v>1426</v>
      </c>
      <c r="X352" s="293" t="s">
        <v>3138</v>
      </c>
      <c r="Y352" s="266">
        <v>2022.3</v>
      </c>
      <c r="Z352" s="266">
        <v>2022.12</v>
      </c>
      <c r="AA352" s="259" t="s">
        <v>98</v>
      </c>
      <c r="AB352" s="259" t="s">
        <v>125</v>
      </c>
      <c r="AC352" s="319"/>
    </row>
    <row r="353" s="62" customFormat="1" ht="37.5" spans="1:29">
      <c r="A353" s="254">
        <v>348</v>
      </c>
      <c r="B353" s="321" t="s">
        <v>3139</v>
      </c>
      <c r="C353" s="287" t="s">
        <v>82</v>
      </c>
      <c r="D353" s="265" t="s">
        <v>83</v>
      </c>
      <c r="E353" s="287" t="s">
        <v>289</v>
      </c>
      <c r="F353" s="266" t="s">
        <v>85</v>
      </c>
      <c r="G353" s="332" t="s">
        <v>125</v>
      </c>
      <c r="H353" s="319" t="s">
        <v>1133</v>
      </c>
      <c r="I353" s="320" t="s">
        <v>1276</v>
      </c>
      <c r="J353" s="272" t="s">
        <v>3140</v>
      </c>
      <c r="K353" s="297">
        <v>50</v>
      </c>
      <c r="L353" s="297">
        <v>50</v>
      </c>
      <c r="M353" s="297">
        <v>0</v>
      </c>
      <c r="N353" s="297">
        <v>50</v>
      </c>
      <c r="O353" s="297">
        <v>0</v>
      </c>
      <c r="P353" s="297">
        <v>0</v>
      </c>
      <c r="Q353" s="274">
        <v>1</v>
      </c>
      <c r="R353" s="274">
        <v>733</v>
      </c>
      <c r="S353" s="274">
        <v>2378</v>
      </c>
      <c r="T353" s="274">
        <v>1</v>
      </c>
      <c r="U353" s="259">
        <v>159</v>
      </c>
      <c r="V353" s="259">
        <v>517</v>
      </c>
      <c r="W353" s="272" t="s">
        <v>1430</v>
      </c>
      <c r="X353" s="293" t="s">
        <v>3129</v>
      </c>
      <c r="Y353" s="266">
        <v>2022.3</v>
      </c>
      <c r="Z353" s="266">
        <v>2022.12</v>
      </c>
      <c r="AA353" s="259" t="s">
        <v>98</v>
      </c>
      <c r="AB353" s="259" t="s">
        <v>125</v>
      </c>
      <c r="AC353" s="319"/>
    </row>
    <row r="354" s="62" customFormat="1" ht="36" spans="1:29">
      <c r="A354" s="254">
        <v>349</v>
      </c>
      <c r="B354" s="321" t="s">
        <v>3141</v>
      </c>
      <c r="C354" s="287" t="s">
        <v>483</v>
      </c>
      <c r="D354" s="287" t="s">
        <v>484</v>
      </c>
      <c r="E354" s="276" t="s">
        <v>708</v>
      </c>
      <c r="F354" s="266" t="s">
        <v>85</v>
      </c>
      <c r="G354" s="332" t="s">
        <v>125</v>
      </c>
      <c r="H354" s="266" t="s">
        <v>946</v>
      </c>
      <c r="I354" s="320" t="s">
        <v>1276</v>
      </c>
      <c r="J354" s="272" t="s">
        <v>3142</v>
      </c>
      <c r="K354" s="297">
        <v>50</v>
      </c>
      <c r="L354" s="297">
        <v>50</v>
      </c>
      <c r="M354" s="297">
        <v>0</v>
      </c>
      <c r="N354" s="297">
        <v>50</v>
      </c>
      <c r="O354" s="297">
        <v>0</v>
      </c>
      <c r="P354" s="297">
        <v>0</v>
      </c>
      <c r="Q354" s="274">
        <v>1</v>
      </c>
      <c r="R354" s="274">
        <v>260</v>
      </c>
      <c r="S354" s="274">
        <v>900</v>
      </c>
      <c r="T354" s="274">
        <v>1</v>
      </c>
      <c r="U354" s="259">
        <v>33</v>
      </c>
      <c r="V354" s="259">
        <v>154</v>
      </c>
      <c r="W354" s="272" t="s">
        <v>1433</v>
      </c>
      <c r="X354" s="293" t="s">
        <v>3143</v>
      </c>
      <c r="Y354" s="266">
        <v>2022.3</v>
      </c>
      <c r="Z354" s="266">
        <v>2022.12</v>
      </c>
      <c r="AA354" s="259" t="s">
        <v>98</v>
      </c>
      <c r="AB354" s="259" t="s">
        <v>125</v>
      </c>
      <c r="AC354" s="319"/>
    </row>
    <row r="355" s="62" customFormat="1" ht="25.5" hidden="1" spans="1:29">
      <c r="A355" s="254">
        <v>350</v>
      </c>
      <c r="B355" s="321" t="s">
        <v>3144</v>
      </c>
      <c r="C355" s="287" t="s">
        <v>483</v>
      </c>
      <c r="D355" s="287" t="s">
        <v>484</v>
      </c>
      <c r="E355" s="287" t="s">
        <v>485</v>
      </c>
      <c r="F355" s="266" t="s">
        <v>85</v>
      </c>
      <c r="G355" s="332" t="s">
        <v>125</v>
      </c>
      <c r="H355" s="266" t="s">
        <v>946</v>
      </c>
      <c r="I355" s="320" t="s">
        <v>1276</v>
      </c>
      <c r="J355" s="272" t="s">
        <v>3145</v>
      </c>
      <c r="K355" s="297">
        <v>100</v>
      </c>
      <c r="L355" s="297">
        <v>100</v>
      </c>
      <c r="M355" s="297">
        <v>0</v>
      </c>
      <c r="N355" s="297">
        <v>100</v>
      </c>
      <c r="O355" s="297">
        <v>0</v>
      </c>
      <c r="P355" s="297">
        <v>0</v>
      </c>
      <c r="Q355" s="274">
        <v>1</v>
      </c>
      <c r="R355" s="274">
        <v>260</v>
      </c>
      <c r="S355" s="274">
        <v>900</v>
      </c>
      <c r="T355" s="274">
        <v>1</v>
      </c>
      <c r="U355" s="259">
        <v>33</v>
      </c>
      <c r="V355" s="259">
        <v>154</v>
      </c>
      <c r="W355" s="287" t="s">
        <v>1124</v>
      </c>
      <c r="X355" s="293" t="s">
        <v>3146</v>
      </c>
      <c r="Y355" s="266">
        <v>2022.3</v>
      </c>
      <c r="Z355" s="266">
        <v>2022.12</v>
      </c>
      <c r="AA355" s="256" t="s">
        <v>489</v>
      </c>
      <c r="AB355" s="259" t="s">
        <v>125</v>
      </c>
      <c r="AC355" s="319"/>
    </row>
    <row r="356" s="62" customFormat="1" ht="25.5" hidden="1" spans="1:29">
      <c r="A356" s="254">
        <v>351</v>
      </c>
      <c r="B356" s="321" t="s">
        <v>3147</v>
      </c>
      <c r="C356" s="287" t="s">
        <v>483</v>
      </c>
      <c r="D356" s="287" t="s">
        <v>484</v>
      </c>
      <c r="E356" s="287" t="s">
        <v>485</v>
      </c>
      <c r="F356" s="266" t="s">
        <v>85</v>
      </c>
      <c r="G356" s="332" t="s">
        <v>125</v>
      </c>
      <c r="H356" s="259" t="s">
        <v>626</v>
      </c>
      <c r="I356" s="320" t="s">
        <v>1276</v>
      </c>
      <c r="J356" s="287" t="s">
        <v>3148</v>
      </c>
      <c r="K356" s="297">
        <v>12</v>
      </c>
      <c r="L356" s="297">
        <v>12</v>
      </c>
      <c r="M356" s="297">
        <v>0</v>
      </c>
      <c r="N356" s="297">
        <v>12</v>
      </c>
      <c r="O356" s="297">
        <v>0</v>
      </c>
      <c r="P356" s="297">
        <v>0</v>
      </c>
      <c r="Q356" s="311">
        <v>1</v>
      </c>
      <c r="R356" s="311">
        <v>41</v>
      </c>
      <c r="S356" s="311">
        <v>144</v>
      </c>
      <c r="T356" s="311">
        <v>1</v>
      </c>
      <c r="U356" s="285">
        <v>10</v>
      </c>
      <c r="V356" s="285">
        <v>30</v>
      </c>
      <c r="W356" s="287" t="s">
        <v>1124</v>
      </c>
      <c r="X356" s="307" t="s">
        <v>3149</v>
      </c>
      <c r="Y356" s="266">
        <v>2022.3</v>
      </c>
      <c r="Z356" s="266">
        <v>2022.12</v>
      </c>
      <c r="AA356" s="256" t="s">
        <v>489</v>
      </c>
      <c r="AB356" s="285" t="s">
        <v>125</v>
      </c>
      <c r="AC356" s="319"/>
    </row>
    <row r="357" s="62" customFormat="1" ht="25.5" hidden="1" spans="1:29">
      <c r="A357" s="254">
        <v>352</v>
      </c>
      <c r="B357" s="321" t="s">
        <v>3147</v>
      </c>
      <c r="C357" s="287" t="s">
        <v>483</v>
      </c>
      <c r="D357" s="287" t="s">
        <v>484</v>
      </c>
      <c r="E357" s="287" t="s">
        <v>485</v>
      </c>
      <c r="F357" s="266" t="s">
        <v>85</v>
      </c>
      <c r="G357" s="332" t="s">
        <v>125</v>
      </c>
      <c r="H357" s="259" t="s">
        <v>626</v>
      </c>
      <c r="I357" s="320" t="s">
        <v>1276</v>
      </c>
      <c r="J357" s="287" t="s">
        <v>3150</v>
      </c>
      <c r="K357" s="311">
        <v>30</v>
      </c>
      <c r="L357" s="311">
        <v>30</v>
      </c>
      <c r="M357" s="297">
        <v>0</v>
      </c>
      <c r="N357" s="311">
        <v>30</v>
      </c>
      <c r="O357" s="297">
        <v>0</v>
      </c>
      <c r="P357" s="297">
        <v>0</v>
      </c>
      <c r="Q357" s="311">
        <v>1</v>
      </c>
      <c r="R357" s="311">
        <v>82</v>
      </c>
      <c r="S357" s="311">
        <v>294</v>
      </c>
      <c r="T357" s="311">
        <v>1</v>
      </c>
      <c r="U357" s="285">
        <v>30</v>
      </c>
      <c r="V357" s="285">
        <v>102</v>
      </c>
      <c r="W357" s="287" t="s">
        <v>1124</v>
      </c>
      <c r="X357" s="307" t="s">
        <v>3151</v>
      </c>
      <c r="Y357" s="266">
        <v>2022.3</v>
      </c>
      <c r="Z357" s="266">
        <v>2022.12</v>
      </c>
      <c r="AA357" s="256" t="s">
        <v>489</v>
      </c>
      <c r="AB357" s="285" t="s">
        <v>125</v>
      </c>
      <c r="AC357" s="319"/>
    </row>
    <row r="358" s="62" customFormat="1" ht="25.5" hidden="1" spans="1:29">
      <c r="A358" s="254">
        <v>353</v>
      </c>
      <c r="B358" s="321" t="s">
        <v>3147</v>
      </c>
      <c r="C358" s="287" t="s">
        <v>483</v>
      </c>
      <c r="D358" s="287" t="s">
        <v>484</v>
      </c>
      <c r="E358" s="287" t="s">
        <v>485</v>
      </c>
      <c r="F358" s="266" t="s">
        <v>85</v>
      </c>
      <c r="G358" s="332" t="s">
        <v>125</v>
      </c>
      <c r="H358" s="259" t="s">
        <v>626</v>
      </c>
      <c r="I358" s="320" t="s">
        <v>1276</v>
      </c>
      <c r="J358" s="287" t="s">
        <v>3152</v>
      </c>
      <c r="K358" s="311">
        <v>55</v>
      </c>
      <c r="L358" s="311">
        <v>55</v>
      </c>
      <c r="M358" s="297">
        <v>0</v>
      </c>
      <c r="N358" s="311">
        <v>55</v>
      </c>
      <c r="O358" s="297">
        <v>0</v>
      </c>
      <c r="P358" s="297">
        <v>0</v>
      </c>
      <c r="Q358" s="311">
        <v>1</v>
      </c>
      <c r="R358" s="311">
        <v>137</v>
      </c>
      <c r="S358" s="311">
        <v>450</v>
      </c>
      <c r="T358" s="311">
        <v>1</v>
      </c>
      <c r="U358" s="285">
        <v>50</v>
      </c>
      <c r="V358" s="285">
        <v>143</v>
      </c>
      <c r="W358" s="287" t="s">
        <v>1124</v>
      </c>
      <c r="X358" s="307" t="s">
        <v>3153</v>
      </c>
      <c r="Y358" s="266">
        <v>2022.3</v>
      </c>
      <c r="Z358" s="266">
        <v>2022.12</v>
      </c>
      <c r="AA358" s="256" t="s">
        <v>489</v>
      </c>
      <c r="AB358" s="285" t="s">
        <v>125</v>
      </c>
      <c r="AC358" s="319"/>
    </row>
    <row r="359" s="62" customFormat="1" ht="37.5" hidden="1" spans="1:29">
      <c r="A359" s="254">
        <v>354</v>
      </c>
      <c r="B359" s="321" t="s">
        <v>3154</v>
      </c>
      <c r="C359" s="287" t="s">
        <v>483</v>
      </c>
      <c r="D359" s="287" t="s">
        <v>484</v>
      </c>
      <c r="E359" s="287" t="s">
        <v>485</v>
      </c>
      <c r="F359" s="266" t="s">
        <v>85</v>
      </c>
      <c r="G359" s="332" t="s">
        <v>125</v>
      </c>
      <c r="H359" s="259" t="s">
        <v>626</v>
      </c>
      <c r="I359" s="320" t="s">
        <v>1276</v>
      </c>
      <c r="J359" s="287" t="s">
        <v>3155</v>
      </c>
      <c r="K359" s="297">
        <v>80</v>
      </c>
      <c r="L359" s="297">
        <v>80</v>
      </c>
      <c r="M359" s="297">
        <v>0</v>
      </c>
      <c r="N359" s="297">
        <v>80</v>
      </c>
      <c r="O359" s="297">
        <v>0</v>
      </c>
      <c r="P359" s="297">
        <v>0</v>
      </c>
      <c r="Q359" s="311">
        <v>1</v>
      </c>
      <c r="R359" s="311">
        <v>867</v>
      </c>
      <c r="S359" s="311">
        <v>2697</v>
      </c>
      <c r="T359" s="311">
        <v>1</v>
      </c>
      <c r="U359" s="285">
        <v>129</v>
      </c>
      <c r="V359" s="285">
        <v>380</v>
      </c>
      <c r="W359" s="287" t="s">
        <v>1124</v>
      </c>
      <c r="X359" s="307" t="s">
        <v>3156</v>
      </c>
      <c r="Y359" s="266">
        <v>2022.3</v>
      </c>
      <c r="Z359" s="266">
        <v>2022.12</v>
      </c>
      <c r="AA359" s="332" t="s">
        <v>125</v>
      </c>
      <c r="AB359" s="285" t="s">
        <v>125</v>
      </c>
      <c r="AC359" s="319"/>
    </row>
    <row r="360" s="62" customFormat="1" ht="37.5" hidden="1" spans="1:29">
      <c r="A360" s="254">
        <v>355</v>
      </c>
      <c r="B360" s="321" t="s">
        <v>3157</v>
      </c>
      <c r="C360" s="287" t="s">
        <v>483</v>
      </c>
      <c r="D360" s="287" t="s">
        <v>484</v>
      </c>
      <c r="E360" s="287" t="s">
        <v>485</v>
      </c>
      <c r="F360" s="266" t="s">
        <v>85</v>
      </c>
      <c r="G360" s="332" t="s">
        <v>125</v>
      </c>
      <c r="H360" s="259" t="s">
        <v>1449</v>
      </c>
      <c r="I360" s="320" t="s">
        <v>1276</v>
      </c>
      <c r="J360" s="272" t="s">
        <v>3158</v>
      </c>
      <c r="K360" s="297">
        <v>15</v>
      </c>
      <c r="L360" s="297">
        <v>15</v>
      </c>
      <c r="M360" s="297">
        <v>0</v>
      </c>
      <c r="N360" s="297">
        <v>15</v>
      </c>
      <c r="O360" s="297">
        <v>0</v>
      </c>
      <c r="P360" s="297">
        <v>0</v>
      </c>
      <c r="Q360" s="274">
        <v>1</v>
      </c>
      <c r="R360" s="274">
        <v>324</v>
      </c>
      <c r="S360" s="274">
        <v>1023</v>
      </c>
      <c r="T360" s="274">
        <v>1</v>
      </c>
      <c r="U360" s="259">
        <v>20</v>
      </c>
      <c r="V360" s="259">
        <v>80</v>
      </c>
      <c r="W360" s="272" t="s">
        <v>1451</v>
      </c>
      <c r="X360" s="293" t="s">
        <v>3159</v>
      </c>
      <c r="Y360" s="266">
        <v>2022.3</v>
      </c>
      <c r="Z360" s="266">
        <v>2022.12</v>
      </c>
      <c r="AA360" s="256" t="s">
        <v>489</v>
      </c>
      <c r="AB360" s="285" t="s">
        <v>125</v>
      </c>
      <c r="AC360" s="319"/>
    </row>
    <row r="361" s="62" customFormat="1" ht="39" hidden="1" spans="1:29">
      <c r="A361" s="254">
        <v>356</v>
      </c>
      <c r="B361" s="321" t="s">
        <v>3160</v>
      </c>
      <c r="C361" s="287" t="s">
        <v>483</v>
      </c>
      <c r="D361" s="287" t="s">
        <v>484</v>
      </c>
      <c r="E361" s="287" t="s">
        <v>485</v>
      </c>
      <c r="F361" s="266" t="s">
        <v>85</v>
      </c>
      <c r="G361" s="332" t="s">
        <v>125</v>
      </c>
      <c r="H361" s="259" t="s">
        <v>1424</v>
      </c>
      <c r="I361" s="320" t="s">
        <v>1276</v>
      </c>
      <c r="J361" s="293" t="s">
        <v>3161</v>
      </c>
      <c r="K361" s="297">
        <v>30</v>
      </c>
      <c r="L361" s="297">
        <v>30</v>
      </c>
      <c r="M361" s="297">
        <v>0</v>
      </c>
      <c r="N361" s="297">
        <v>30</v>
      </c>
      <c r="O361" s="297">
        <v>0</v>
      </c>
      <c r="P361" s="297">
        <v>0</v>
      </c>
      <c r="Q361" s="274">
        <v>1</v>
      </c>
      <c r="R361" s="274">
        <v>60</v>
      </c>
      <c r="S361" s="274">
        <v>200</v>
      </c>
      <c r="T361" s="274">
        <v>1</v>
      </c>
      <c r="U361" s="259">
        <v>29</v>
      </c>
      <c r="V361" s="259">
        <v>109</v>
      </c>
      <c r="W361" s="272" t="s">
        <v>1455</v>
      </c>
      <c r="X361" s="293" t="s">
        <v>3162</v>
      </c>
      <c r="Y361" s="266">
        <v>2022.3</v>
      </c>
      <c r="Z361" s="266">
        <v>2022.12</v>
      </c>
      <c r="AA361" s="256" t="s">
        <v>489</v>
      </c>
      <c r="AB361" s="285" t="s">
        <v>125</v>
      </c>
      <c r="AC361" s="319"/>
    </row>
    <row r="362" s="62" customFormat="1" ht="39" hidden="1" spans="1:29">
      <c r="A362" s="254">
        <v>357</v>
      </c>
      <c r="B362" s="321" t="s">
        <v>3163</v>
      </c>
      <c r="C362" s="287" t="s">
        <v>483</v>
      </c>
      <c r="D362" s="287" t="s">
        <v>484</v>
      </c>
      <c r="E362" s="287" t="s">
        <v>485</v>
      </c>
      <c r="F362" s="266" t="s">
        <v>85</v>
      </c>
      <c r="G362" s="332" t="s">
        <v>125</v>
      </c>
      <c r="H362" s="259" t="s">
        <v>946</v>
      </c>
      <c r="I362" s="320" t="s">
        <v>1276</v>
      </c>
      <c r="J362" s="306" t="s">
        <v>3164</v>
      </c>
      <c r="K362" s="297">
        <v>80</v>
      </c>
      <c r="L362" s="297">
        <v>80</v>
      </c>
      <c r="M362" s="297">
        <v>0</v>
      </c>
      <c r="N362" s="297">
        <v>80</v>
      </c>
      <c r="O362" s="297">
        <v>0</v>
      </c>
      <c r="P362" s="297">
        <v>0</v>
      </c>
      <c r="Q362" s="329">
        <v>1</v>
      </c>
      <c r="R362" s="329">
        <v>65</v>
      </c>
      <c r="S362" s="329">
        <v>300</v>
      </c>
      <c r="T362" s="329">
        <v>1</v>
      </c>
      <c r="U362" s="329">
        <v>22</v>
      </c>
      <c r="V362" s="329">
        <v>70</v>
      </c>
      <c r="W362" s="334" t="s">
        <v>1305</v>
      </c>
      <c r="X362" s="306" t="s">
        <v>3165</v>
      </c>
      <c r="Y362" s="266">
        <v>2022.3</v>
      </c>
      <c r="Z362" s="266">
        <v>2022.12</v>
      </c>
      <c r="AA362" s="256" t="s">
        <v>489</v>
      </c>
      <c r="AB362" s="329" t="s">
        <v>125</v>
      </c>
      <c r="AC362" s="319"/>
    </row>
    <row r="363" s="62" customFormat="1" ht="25.5" hidden="1" spans="1:29">
      <c r="A363" s="254">
        <v>358</v>
      </c>
      <c r="B363" s="321" t="s">
        <v>3166</v>
      </c>
      <c r="C363" s="287" t="s">
        <v>483</v>
      </c>
      <c r="D363" s="287" t="s">
        <v>484</v>
      </c>
      <c r="E363" s="287" t="s">
        <v>485</v>
      </c>
      <c r="F363" s="266" t="s">
        <v>85</v>
      </c>
      <c r="G363" s="332" t="s">
        <v>125</v>
      </c>
      <c r="H363" s="259" t="s">
        <v>1461</v>
      </c>
      <c r="I363" s="320" t="s">
        <v>1276</v>
      </c>
      <c r="J363" s="272" t="s">
        <v>3167</v>
      </c>
      <c r="K363" s="297">
        <v>6</v>
      </c>
      <c r="L363" s="297">
        <v>6</v>
      </c>
      <c r="M363" s="297">
        <v>0</v>
      </c>
      <c r="N363" s="297">
        <v>6</v>
      </c>
      <c r="O363" s="297">
        <v>0</v>
      </c>
      <c r="P363" s="297">
        <v>0</v>
      </c>
      <c r="Q363" s="274">
        <v>1</v>
      </c>
      <c r="R363" s="274">
        <v>20</v>
      </c>
      <c r="S363" s="274">
        <v>40</v>
      </c>
      <c r="T363" s="274">
        <v>1</v>
      </c>
      <c r="U363" s="259">
        <v>11</v>
      </c>
      <c r="V363" s="259">
        <v>22</v>
      </c>
      <c r="W363" s="272" t="s">
        <v>1463</v>
      </c>
      <c r="X363" s="293" t="s">
        <v>3168</v>
      </c>
      <c r="Y363" s="266">
        <v>2022.3</v>
      </c>
      <c r="Z363" s="266">
        <v>2022.12</v>
      </c>
      <c r="AA363" s="332" t="s">
        <v>125</v>
      </c>
      <c r="AB363" s="285" t="s">
        <v>125</v>
      </c>
      <c r="AC363" s="319"/>
    </row>
    <row r="364" s="62" customFormat="1" ht="25.5" hidden="1" spans="1:29">
      <c r="A364" s="254">
        <v>359</v>
      </c>
      <c r="B364" s="321" t="s">
        <v>3169</v>
      </c>
      <c r="C364" s="287" t="s">
        <v>483</v>
      </c>
      <c r="D364" s="287" t="s">
        <v>484</v>
      </c>
      <c r="E364" s="287" t="s">
        <v>485</v>
      </c>
      <c r="F364" s="266" t="s">
        <v>85</v>
      </c>
      <c r="G364" s="332" t="s">
        <v>125</v>
      </c>
      <c r="H364" s="259" t="s">
        <v>1466</v>
      </c>
      <c r="I364" s="320" t="s">
        <v>1276</v>
      </c>
      <c r="J364" s="272" t="s">
        <v>3170</v>
      </c>
      <c r="K364" s="297">
        <v>32</v>
      </c>
      <c r="L364" s="297">
        <v>32</v>
      </c>
      <c r="M364" s="297">
        <v>0</v>
      </c>
      <c r="N364" s="297">
        <v>32</v>
      </c>
      <c r="O364" s="297">
        <v>0</v>
      </c>
      <c r="P364" s="297">
        <v>0</v>
      </c>
      <c r="Q364" s="274">
        <v>1</v>
      </c>
      <c r="R364" s="274">
        <v>52</v>
      </c>
      <c r="S364" s="274">
        <v>326</v>
      </c>
      <c r="T364" s="274">
        <v>1</v>
      </c>
      <c r="U364" s="259">
        <v>8</v>
      </c>
      <c r="V364" s="259">
        <v>27</v>
      </c>
      <c r="W364" s="272" t="s">
        <v>1468</v>
      </c>
      <c r="X364" s="293" t="s">
        <v>3171</v>
      </c>
      <c r="Y364" s="266">
        <v>2022.3</v>
      </c>
      <c r="Z364" s="266">
        <v>2022.12</v>
      </c>
      <c r="AA364" s="256" t="s">
        <v>489</v>
      </c>
      <c r="AB364" s="285" t="s">
        <v>125</v>
      </c>
      <c r="AC364" s="319"/>
    </row>
    <row r="365" s="62" customFormat="1" ht="25.5" hidden="1" spans="1:29">
      <c r="A365" s="254">
        <v>360</v>
      </c>
      <c r="B365" s="321" t="s">
        <v>3172</v>
      </c>
      <c r="C365" s="287" t="s">
        <v>483</v>
      </c>
      <c r="D365" s="287" t="s">
        <v>484</v>
      </c>
      <c r="E365" s="287" t="s">
        <v>485</v>
      </c>
      <c r="F365" s="266" t="s">
        <v>85</v>
      </c>
      <c r="G365" s="332" t="s">
        <v>125</v>
      </c>
      <c r="H365" s="259" t="s">
        <v>1355</v>
      </c>
      <c r="I365" s="320" t="s">
        <v>1276</v>
      </c>
      <c r="J365" s="272" t="s">
        <v>3173</v>
      </c>
      <c r="K365" s="297">
        <v>40</v>
      </c>
      <c r="L365" s="297">
        <v>40</v>
      </c>
      <c r="M365" s="297">
        <v>0</v>
      </c>
      <c r="N365" s="297">
        <v>40</v>
      </c>
      <c r="O365" s="297">
        <v>0</v>
      </c>
      <c r="P365" s="297">
        <v>0</v>
      </c>
      <c r="Q365" s="274">
        <v>1</v>
      </c>
      <c r="R365" s="274">
        <v>56</v>
      </c>
      <c r="S365" s="274">
        <v>200</v>
      </c>
      <c r="T365" s="274">
        <v>1</v>
      </c>
      <c r="U365" s="259">
        <v>8</v>
      </c>
      <c r="V365" s="259">
        <v>28</v>
      </c>
      <c r="W365" s="293" t="s">
        <v>3174</v>
      </c>
      <c r="X365" s="293" t="s">
        <v>3175</v>
      </c>
      <c r="Y365" s="266">
        <v>2022.3</v>
      </c>
      <c r="Z365" s="266">
        <v>2022.12</v>
      </c>
      <c r="AA365" s="256" t="s">
        <v>489</v>
      </c>
      <c r="AB365" s="285" t="s">
        <v>125</v>
      </c>
      <c r="AC365" s="319"/>
    </row>
    <row r="366" s="62" customFormat="1" ht="25.5" hidden="1" spans="1:29">
      <c r="A366" s="254">
        <v>361</v>
      </c>
      <c r="B366" s="321" t="s">
        <v>3176</v>
      </c>
      <c r="C366" s="287" t="s">
        <v>483</v>
      </c>
      <c r="D366" s="287" t="s">
        <v>484</v>
      </c>
      <c r="E366" s="287" t="s">
        <v>485</v>
      </c>
      <c r="F366" s="266" t="s">
        <v>85</v>
      </c>
      <c r="G366" s="332" t="s">
        <v>125</v>
      </c>
      <c r="H366" s="259" t="s">
        <v>916</v>
      </c>
      <c r="I366" s="320" t="s">
        <v>1276</v>
      </c>
      <c r="J366" s="272" t="s">
        <v>3177</v>
      </c>
      <c r="K366" s="297">
        <v>60</v>
      </c>
      <c r="L366" s="297">
        <v>60</v>
      </c>
      <c r="M366" s="297">
        <v>0</v>
      </c>
      <c r="N366" s="297">
        <v>60</v>
      </c>
      <c r="O366" s="297">
        <v>0</v>
      </c>
      <c r="P366" s="297">
        <v>0</v>
      </c>
      <c r="Q366" s="274">
        <v>1</v>
      </c>
      <c r="R366" s="274">
        <v>189</v>
      </c>
      <c r="S366" s="274">
        <v>657</v>
      </c>
      <c r="T366" s="274">
        <v>1</v>
      </c>
      <c r="U366" s="259">
        <v>15</v>
      </c>
      <c r="V366" s="259">
        <v>88</v>
      </c>
      <c r="W366" s="293" t="s">
        <v>3178</v>
      </c>
      <c r="X366" s="293" t="s">
        <v>3179</v>
      </c>
      <c r="Y366" s="266">
        <v>2022.3</v>
      </c>
      <c r="Z366" s="266">
        <v>2022.12</v>
      </c>
      <c r="AA366" s="256" t="s">
        <v>489</v>
      </c>
      <c r="AB366" s="285" t="s">
        <v>125</v>
      </c>
      <c r="AC366" s="319"/>
    </row>
    <row r="367" s="62" customFormat="1" ht="25.5" hidden="1" spans="1:29">
      <c r="A367" s="254">
        <v>362</v>
      </c>
      <c r="B367" s="321" t="s">
        <v>3180</v>
      </c>
      <c r="C367" s="287" t="s">
        <v>483</v>
      </c>
      <c r="D367" s="287" t="s">
        <v>484</v>
      </c>
      <c r="E367" s="287" t="s">
        <v>485</v>
      </c>
      <c r="F367" s="266" t="s">
        <v>85</v>
      </c>
      <c r="G367" s="332" t="s">
        <v>125</v>
      </c>
      <c r="H367" s="259" t="s">
        <v>525</v>
      </c>
      <c r="I367" s="320" t="s">
        <v>1276</v>
      </c>
      <c r="J367" s="272" t="s">
        <v>3177</v>
      </c>
      <c r="K367" s="297">
        <v>80</v>
      </c>
      <c r="L367" s="297">
        <v>80</v>
      </c>
      <c r="M367" s="297">
        <v>0</v>
      </c>
      <c r="N367" s="297">
        <v>80</v>
      </c>
      <c r="O367" s="297">
        <v>0</v>
      </c>
      <c r="P367" s="297">
        <v>0</v>
      </c>
      <c r="Q367" s="274">
        <v>1</v>
      </c>
      <c r="R367" s="274">
        <v>200</v>
      </c>
      <c r="S367" s="274">
        <v>800</v>
      </c>
      <c r="T367" s="274">
        <v>1</v>
      </c>
      <c r="U367" s="259">
        <v>51</v>
      </c>
      <c r="V367" s="259">
        <v>126</v>
      </c>
      <c r="W367" s="272" t="s">
        <v>3181</v>
      </c>
      <c r="X367" s="293" t="s">
        <v>3182</v>
      </c>
      <c r="Y367" s="266">
        <v>2022.3</v>
      </c>
      <c r="Z367" s="266">
        <v>2022.12</v>
      </c>
      <c r="AA367" s="256" t="s">
        <v>489</v>
      </c>
      <c r="AB367" s="285" t="s">
        <v>125</v>
      </c>
      <c r="AC367" s="319"/>
    </row>
    <row r="368" s="62" customFormat="1" ht="49.5" hidden="1" spans="1:29">
      <c r="A368" s="254">
        <v>363</v>
      </c>
      <c r="B368" s="321" t="s">
        <v>3183</v>
      </c>
      <c r="C368" s="287" t="s">
        <v>483</v>
      </c>
      <c r="D368" s="287" t="s">
        <v>484</v>
      </c>
      <c r="E368" s="287" t="s">
        <v>485</v>
      </c>
      <c r="F368" s="266" t="s">
        <v>85</v>
      </c>
      <c r="G368" s="332" t="s">
        <v>125</v>
      </c>
      <c r="H368" s="319" t="s">
        <v>1133</v>
      </c>
      <c r="I368" s="320" t="s">
        <v>1276</v>
      </c>
      <c r="J368" s="280" t="s">
        <v>3184</v>
      </c>
      <c r="K368" s="297">
        <v>50</v>
      </c>
      <c r="L368" s="297">
        <v>50</v>
      </c>
      <c r="M368" s="297">
        <v>0</v>
      </c>
      <c r="N368" s="297">
        <v>50</v>
      </c>
      <c r="O368" s="297">
        <v>0</v>
      </c>
      <c r="P368" s="297">
        <v>0</v>
      </c>
      <c r="Q368" s="274">
        <v>1</v>
      </c>
      <c r="R368" s="274">
        <v>733</v>
      </c>
      <c r="S368" s="274">
        <v>2378</v>
      </c>
      <c r="T368" s="274">
        <v>1</v>
      </c>
      <c r="U368" s="259">
        <v>159</v>
      </c>
      <c r="V368" s="259">
        <v>517</v>
      </c>
      <c r="W368" s="272" t="s">
        <v>1483</v>
      </c>
      <c r="X368" s="293" t="s">
        <v>3129</v>
      </c>
      <c r="Y368" s="266">
        <v>2022.3</v>
      </c>
      <c r="Z368" s="266">
        <v>2022.12</v>
      </c>
      <c r="AA368" s="332" t="s">
        <v>125</v>
      </c>
      <c r="AB368" s="259" t="s">
        <v>125</v>
      </c>
      <c r="AC368" s="319"/>
    </row>
    <row r="369" s="62" customFormat="1" ht="52.5" spans="1:29">
      <c r="A369" s="254">
        <v>364</v>
      </c>
      <c r="B369" s="321" t="s">
        <v>3185</v>
      </c>
      <c r="C369" s="287" t="s">
        <v>483</v>
      </c>
      <c r="D369" s="287" t="s">
        <v>484</v>
      </c>
      <c r="E369" s="287" t="s">
        <v>485</v>
      </c>
      <c r="F369" s="266" t="s">
        <v>85</v>
      </c>
      <c r="G369" s="332" t="s">
        <v>125</v>
      </c>
      <c r="H369" s="319" t="s">
        <v>1133</v>
      </c>
      <c r="I369" s="320" t="s">
        <v>1276</v>
      </c>
      <c r="J369" s="272" t="s">
        <v>3186</v>
      </c>
      <c r="K369" s="297">
        <v>50</v>
      </c>
      <c r="L369" s="297">
        <v>50</v>
      </c>
      <c r="M369" s="297">
        <v>0</v>
      </c>
      <c r="N369" s="297">
        <v>50</v>
      </c>
      <c r="O369" s="297">
        <v>0</v>
      </c>
      <c r="P369" s="297">
        <v>0</v>
      </c>
      <c r="Q369" s="274">
        <v>1</v>
      </c>
      <c r="R369" s="274">
        <v>733</v>
      </c>
      <c r="S369" s="274">
        <v>2378</v>
      </c>
      <c r="T369" s="274">
        <v>1</v>
      </c>
      <c r="U369" s="259">
        <v>159</v>
      </c>
      <c r="V369" s="259">
        <v>517</v>
      </c>
      <c r="W369" s="272" t="s">
        <v>1483</v>
      </c>
      <c r="X369" s="293" t="s">
        <v>3129</v>
      </c>
      <c r="Y369" s="266">
        <v>2022.3</v>
      </c>
      <c r="Z369" s="266">
        <v>2022.12</v>
      </c>
      <c r="AA369" s="259" t="s">
        <v>98</v>
      </c>
      <c r="AB369" s="259" t="s">
        <v>125</v>
      </c>
      <c r="AC369" s="319"/>
    </row>
    <row r="370" s="62" customFormat="1" ht="25.5" hidden="1" spans="1:29">
      <c r="A370" s="254">
        <v>365</v>
      </c>
      <c r="B370" s="321" t="s">
        <v>3187</v>
      </c>
      <c r="C370" s="287" t="s">
        <v>483</v>
      </c>
      <c r="D370" s="287" t="s">
        <v>484</v>
      </c>
      <c r="E370" s="287" t="s">
        <v>485</v>
      </c>
      <c r="F370" s="266" t="s">
        <v>85</v>
      </c>
      <c r="G370" s="332" t="s">
        <v>125</v>
      </c>
      <c r="H370" s="259" t="s">
        <v>1416</v>
      </c>
      <c r="I370" s="320" t="s">
        <v>1276</v>
      </c>
      <c r="J370" s="272" t="s">
        <v>3188</v>
      </c>
      <c r="K370" s="297">
        <v>30</v>
      </c>
      <c r="L370" s="297">
        <v>30</v>
      </c>
      <c r="M370" s="297">
        <v>0</v>
      </c>
      <c r="N370" s="297">
        <v>30</v>
      </c>
      <c r="O370" s="297">
        <v>0</v>
      </c>
      <c r="P370" s="297">
        <v>0</v>
      </c>
      <c r="Q370" s="274">
        <v>1</v>
      </c>
      <c r="R370" s="274">
        <v>47</v>
      </c>
      <c r="S370" s="274">
        <v>286</v>
      </c>
      <c r="T370" s="274">
        <v>1</v>
      </c>
      <c r="U370" s="259">
        <v>8</v>
      </c>
      <c r="V370" s="259">
        <v>26</v>
      </c>
      <c r="W370" s="334" t="s">
        <v>1238</v>
      </c>
      <c r="X370" s="293" t="s">
        <v>3189</v>
      </c>
      <c r="Y370" s="266">
        <v>2022.3</v>
      </c>
      <c r="Z370" s="266">
        <v>2022.12</v>
      </c>
      <c r="AA370" s="256" t="s">
        <v>489</v>
      </c>
      <c r="AB370" s="285" t="s">
        <v>125</v>
      </c>
      <c r="AC370" s="319"/>
    </row>
    <row r="371" s="62" customFormat="1" ht="37.5" hidden="1" spans="1:29">
      <c r="A371" s="254">
        <v>366</v>
      </c>
      <c r="B371" s="321" t="s">
        <v>3190</v>
      </c>
      <c r="C371" s="287" t="s">
        <v>82</v>
      </c>
      <c r="D371" s="287" t="s">
        <v>156</v>
      </c>
      <c r="E371" s="287" t="s">
        <v>157</v>
      </c>
      <c r="F371" s="266" t="s">
        <v>85</v>
      </c>
      <c r="G371" s="332" t="s">
        <v>125</v>
      </c>
      <c r="H371" s="259" t="s">
        <v>1424</v>
      </c>
      <c r="I371" s="320" t="s">
        <v>1276</v>
      </c>
      <c r="J371" s="272" t="s">
        <v>3191</v>
      </c>
      <c r="K371" s="297">
        <v>25</v>
      </c>
      <c r="L371" s="297">
        <v>25</v>
      </c>
      <c r="M371" s="297">
        <v>0</v>
      </c>
      <c r="N371" s="297">
        <v>25</v>
      </c>
      <c r="O371" s="297">
        <v>0</v>
      </c>
      <c r="P371" s="297">
        <v>0</v>
      </c>
      <c r="Q371" s="274">
        <v>1</v>
      </c>
      <c r="R371" s="274">
        <v>340</v>
      </c>
      <c r="S371" s="274">
        <v>1400</v>
      </c>
      <c r="T371" s="274">
        <v>1</v>
      </c>
      <c r="U371" s="259">
        <v>31</v>
      </c>
      <c r="V371" s="259">
        <v>251</v>
      </c>
      <c r="W371" s="272" t="s">
        <v>1491</v>
      </c>
      <c r="X371" s="293" t="s">
        <v>3192</v>
      </c>
      <c r="Y371" s="266">
        <v>2022.3</v>
      </c>
      <c r="Z371" s="266">
        <v>2022.12</v>
      </c>
      <c r="AA371" s="259" t="s">
        <v>125</v>
      </c>
      <c r="AB371" s="285" t="s">
        <v>125</v>
      </c>
      <c r="AC371" s="319"/>
    </row>
    <row r="372" s="62" customFormat="1" ht="25.5" hidden="1" spans="1:29">
      <c r="A372" s="254">
        <v>367</v>
      </c>
      <c r="B372" s="321" t="s">
        <v>3193</v>
      </c>
      <c r="C372" s="287" t="s">
        <v>483</v>
      </c>
      <c r="D372" s="287" t="s">
        <v>484</v>
      </c>
      <c r="E372" s="287" t="s">
        <v>1064</v>
      </c>
      <c r="F372" s="266" t="s">
        <v>85</v>
      </c>
      <c r="G372" s="332" t="s">
        <v>125</v>
      </c>
      <c r="H372" s="319" t="s">
        <v>1133</v>
      </c>
      <c r="I372" s="320" t="s">
        <v>1276</v>
      </c>
      <c r="J372" s="272" t="s">
        <v>1494</v>
      </c>
      <c r="K372" s="297">
        <v>12</v>
      </c>
      <c r="L372" s="297">
        <v>12</v>
      </c>
      <c r="M372" s="297">
        <v>0</v>
      </c>
      <c r="N372" s="297">
        <v>12</v>
      </c>
      <c r="O372" s="297">
        <v>0</v>
      </c>
      <c r="P372" s="297">
        <v>0</v>
      </c>
      <c r="Q372" s="274">
        <v>1</v>
      </c>
      <c r="R372" s="274">
        <v>733</v>
      </c>
      <c r="S372" s="274">
        <v>2378</v>
      </c>
      <c r="T372" s="274">
        <v>1</v>
      </c>
      <c r="U372" s="259">
        <v>159</v>
      </c>
      <c r="V372" s="259">
        <v>517</v>
      </c>
      <c r="W372" s="272" t="s">
        <v>1495</v>
      </c>
      <c r="X372" s="293" t="s">
        <v>3129</v>
      </c>
      <c r="Y372" s="266">
        <v>2022.3</v>
      </c>
      <c r="Z372" s="266">
        <v>2022.12</v>
      </c>
      <c r="AA372" s="259" t="s">
        <v>125</v>
      </c>
      <c r="AB372" s="259" t="s">
        <v>125</v>
      </c>
      <c r="AC372" s="319"/>
    </row>
    <row r="373" s="62" customFormat="1" ht="48" spans="1:29">
      <c r="A373" s="254">
        <v>368</v>
      </c>
      <c r="B373" s="321" t="s">
        <v>3194</v>
      </c>
      <c r="C373" s="287" t="s">
        <v>82</v>
      </c>
      <c r="D373" s="287" t="s">
        <v>156</v>
      </c>
      <c r="E373" s="287" t="s">
        <v>455</v>
      </c>
      <c r="F373" s="266" t="s">
        <v>85</v>
      </c>
      <c r="G373" s="332" t="s">
        <v>125</v>
      </c>
      <c r="H373" s="319" t="s">
        <v>1133</v>
      </c>
      <c r="I373" s="320" t="s">
        <v>1276</v>
      </c>
      <c r="J373" s="272" t="s">
        <v>1497</v>
      </c>
      <c r="K373" s="297">
        <v>30</v>
      </c>
      <c r="L373" s="297">
        <v>30</v>
      </c>
      <c r="M373" s="297">
        <v>0</v>
      </c>
      <c r="N373" s="297">
        <v>30</v>
      </c>
      <c r="O373" s="297">
        <v>0</v>
      </c>
      <c r="P373" s="297">
        <v>0</v>
      </c>
      <c r="Q373" s="274">
        <v>1</v>
      </c>
      <c r="R373" s="274">
        <v>733</v>
      </c>
      <c r="S373" s="274">
        <v>2378</v>
      </c>
      <c r="T373" s="274">
        <v>1</v>
      </c>
      <c r="U373" s="259">
        <v>159</v>
      </c>
      <c r="V373" s="259">
        <v>517</v>
      </c>
      <c r="W373" s="272" t="s">
        <v>1498</v>
      </c>
      <c r="X373" s="293" t="s">
        <v>3129</v>
      </c>
      <c r="Y373" s="266">
        <v>2022.3</v>
      </c>
      <c r="Z373" s="266">
        <v>2022.12</v>
      </c>
      <c r="AA373" s="259" t="s">
        <v>98</v>
      </c>
      <c r="AB373" s="259" t="s">
        <v>125</v>
      </c>
      <c r="AC373" s="319"/>
    </row>
    <row r="374" s="62" customFormat="1" ht="36" hidden="1" spans="1:29">
      <c r="A374" s="254">
        <v>369</v>
      </c>
      <c r="B374" s="321" t="s">
        <v>3195</v>
      </c>
      <c r="C374" s="287" t="s">
        <v>82</v>
      </c>
      <c r="D374" s="287" t="s">
        <v>156</v>
      </c>
      <c r="E374" s="287" t="s">
        <v>157</v>
      </c>
      <c r="F374" s="266" t="s">
        <v>85</v>
      </c>
      <c r="G374" s="332" t="s">
        <v>125</v>
      </c>
      <c r="H374" s="266" t="s">
        <v>946</v>
      </c>
      <c r="I374" s="320" t="s">
        <v>1276</v>
      </c>
      <c r="J374" s="276" t="s">
        <v>3196</v>
      </c>
      <c r="K374" s="297">
        <v>80</v>
      </c>
      <c r="L374" s="297">
        <v>80</v>
      </c>
      <c r="M374" s="297">
        <v>0</v>
      </c>
      <c r="N374" s="297">
        <v>80</v>
      </c>
      <c r="O374" s="297">
        <v>0</v>
      </c>
      <c r="P374" s="297">
        <v>0</v>
      </c>
      <c r="Q374" s="329">
        <v>1</v>
      </c>
      <c r="R374" s="329">
        <v>100</v>
      </c>
      <c r="S374" s="329">
        <v>360</v>
      </c>
      <c r="T374" s="329">
        <v>1</v>
      </c>
      <c r="U374" s="329">
        <v>20</v>
      </c>
      <c r="V374" s="329">
        <v>70</v>
      </c>
      <c r="W374" s="272" t="s">
        <v>1403</v>
      </c>
      <c r="X374" s="306" t="s">
        <v>3197</v>
      </c>
      <c r="Y374" s="266">
        <v>2022.3</v>
      </c>
      <c r="Z374" s="266">
        <v>2022.12</v>
      </c>
      <c r="AA374" s="329" t="s">
        <v>125</v>
      </c>
      <c r="AB374" s="329" t="s">
        <v>125</v>
      </c>
      <c r="AC374" s="319"/>
    </row>
    <row r="375" s="62" customFormat="1" ht="36" spans="1:29">
      <c r="A375" s="254">
        <v>370</v>
      </c>
      <c r="B375" s="321" t="s">
        <v>3198</v>
      </c>
      <c r="C375" s="287" t="s">
        <v>82</v>
      </c>
      <c r="D375" s="287" t="s">
        <v>156</v>
      </c>
      <c r="E375" s="287" t="s">
        <v>157</v>
      </c>
      <c r="F375" s="266" t="s">
        <v>85</v>
      </c>
      <c r="G375" s="332" t="s">
        <v>125</v>
      </c>
      <c r="H375" s="259" t="s">
        <v>584</v>
      </c>
      <c r="I375" s="320" t="s">
        <v>1276</v>
      </c>
      <c r="J375" s="272" t="s">
        <v>3199</v>
      </c>
      <c r="K375" s="297">
        <v>30</v>
      </c>
      <c r="L375" s="297">
        <v>30</v>
      </c>
      <c r="M375" s="297">
        <v>0</v>
      </c>
      <c r="N375" s="297">
        <v>30</v>
      </c>
      <c r="O375" s="297">
        <v>0</v>
      </c>
      <c r="P375" s="297">
        <v>0</v>
      </c>
      <c r="Q375" s="274">
        <v>1</v>
      </c>
      <c r="R375" s="274">
        <v>86</v>
      </c>
      <c r="S375" s="274">
        <v>371</v>
      </c>
      <c r="T375" s="274">
        <v>1</v>
      </c>
      <c r="U375" s="259">
        <v>24</v>
      </c>
      <c r="V375" s="259">
        <v>72</v>
      </c>
      <c r="W375" s="272" t="s">
        <v>1403</v>
      </c>
      <c r="X375" s="293" t="s">
        <v>3200</v>
      </c>
      <c r="Y375" s="266">
        <v>2022.3</v>
      </c>
      <c r="Z375" s="266">
        <v>2022.12</v>
      </c>
      <c r="AA375" s="259" t="s">
        <v>98</v>
      </c>
      <c r="AB375" s="259" t="s">
        <v>125</v>
      </c>
      <c r="AC375" s="319"/>
    </row>
    <row r="376" s="62" customFormat="1" ht="36" spans="1:29">
      <c r="A376" s="254">
        <v>371</v>
      </c>
      <c r="B376" s="321" t="s">
        <v>3198</v>
      </c>
      <c r="C376" s="287" t="s">
        <v>82</v>
      </c>
      <c r="D376" s="287" t="s">
        <v>156</v>
      </c>
      <c r="E376" s="287" t="s">
        <v>157</v>
      </c>
      <c r="F376" s="266" t="s">
        <v>85</v>
      </c>
      <c r="G376" s="332" t="s">
        <v>125</v>
      </c>
      <c r="H376" s="259" t="s">
        <v>584</v>
      </c>
      <c r="I376" s="320" t="s">
        <v>1276</v>
      </c>
      <c r="J376" s="272" t="s">
        <v>3201</v>
      </c>
      <c r="K376" s="274">
        <v>27</v>
      </c>
      <c r="L376" s="274">
        <v>27</v>
      </c>
      <c r="M376" s="297">
        <v>0</v>
      </c>
      <c r="N376" s="274">
        <v>27</v>
      </c>
      <c r="O376" s="297">
        <v>0</v>
      </c>
      <c r="P376" s="297">
        <v>0</v>
      </c>
      <c r="Q376" s="274">
        <v>1</v>
      </c>
      <c r="R376" s="274">
        <v>81</v>
      </c>
      <c r="S376" s="274">
        <v>307</v>
      </c>
      <c r="T376" s="274">
        <v>1</v>
      </c>
      <c r="U376" s="259">
        <v>15</v>
      </c>
      <c r="V376" s="259">
        <v>46</v>
      </c>
      <c r="W376" s="272" t="s">
        <v>1403</v>
      </c>
      <c r="X376" s="293" t="s">
        <v>3202</v>
      </c>
      <c r="Y376" s="266">
        <v>2022.3</v>
      </c>
      <c r="Z376" s="266">
        <v>2022.12</v>
      </c>
      <c r="AA376" s="259" t="s">
        <v>98</v>
      </c>
      <c r="AB376" s="259" t="s">
        <v>125</v>
      </c>
      <c r="AC376" s="319"/>
    </row>
    <row r="377" s="62" customFormat="1" ht="36" spans="1:29">
      <c r="A377" s="254">
        <v>372</v>
      </c>
      <c r="B377" s="321" t="s">
        <v>3198</v>
      </c>
      <c r="C377" s="287" t="s">
        <v>82</v>
      </c>
      <c r="D377" s="287" t="s">
        <v>156</v>
      </c>
      <c r="E377" s="287" t="s">
        <v>157</v>
      </c>
      <c r="F377" s="266" t="s">
        <v>85</v>
      </c>
      <c r="G377" s="332" t="s">
        <v>125</v>
      </c>
      <c r="H377" s="259" t="s">
        <v>584</v>
      </c>
      <c r="I377" s="320" t="s">
        <v>1276</v>
      </c>
      <c r="J377" s="272" t="s">
        <v>3203</v>
      </c>
      <c r="K377" s="297">
        <v>33</v>
      </c>
      <c r="L377" s="297">
        <v>33</v>
      </c>
      <c r="M377" s="297">
        <v>0</v>
      </c>
      <c r="N377" s="297">
        <v>33</v>
      </c>
      <c r="O377" s="297">
        <v>0</v>
      </c>
      <c r="P377" s="297">
        <v>0</v>
      </c>
      <c r="Q377" s="274">
        <v>1</v>
      </c>
      <c r="R377" s="274">
        <v>92</v>
      </c>
      <c r="S377" s="274">
        <v>350</v>
      </c>
      <c r="T377" s="274">
        <v>1</v>
      </c>
      <c r="U377" s="259">
        <v>23</v>
      </c>
      <c r="V377" s="259">
        <v>64</v>
      </c>
      <c r="W377" s="272" t="s">
        <v>1403</v>
      </c>
      <c r="X377" s="293" t="s">
        <v>3204</v>
      </c>
      <c r="Y377" s="266">
        <v>2022.3</v>
      </c>
      <c r="Z377" s="266">
        <v>2022.12</v>
      </c>
      <c r="AA377" s="259" t="s">
        <v>98</v>
      </c>
      <c r="AB377" s="259" t="s">
        <v>125</v>
      </c>
      <c r="AC377" s="319"/>
    </row>
    <row r="378" s="62" customFormat="1" ht="36" spans="1:29">
      <c r="A378" s="254">
        <v>373</v>
      </c>
      <c r="B378" s="321" t="s">
        <v>3205</v>
      </c>
      <c r="C378" s="287" t="s">
        <v>82</v>
      </c>
      <c r="D378" s="287" t="s">
        <v>156</v>
      </c>
      <c r="E378" s="287" t="s">
        <v>157</v>
      </c>
      <c r="F378" s="266" t="s">
        <v>85</v>
      </c>
      <c r="G378" s="332" t="s">
        <v>125</v>
      </c>
      <c r="H378" s="259" t="s">
        <v>525</v>
      </c>
      <c r="I378" s="320" t="s">
        <v>1276</v>
      </c>
      <c r="J378" s="272" t="s">
        <v>3206</v>
      </c>
      <c r="K378" s="297">
        <v>12</v>
      </c>
      <c r="L378" s="297">
        <v>12</v>
      </c>
      <c r="M378" s="297">
        <v>0</v>
      </c>
      <c r="N378" s="297">
        <v>12</v>
      </c>
      <c r="O378" s="297">
        <v>0</v>
      </c>
      <c r="P378" s="297">
        <v>0</v>
      </c>
      <c r="Q378" s="274">
        <v>1</v>
      </c>
      <c r="R378" s="274">
        <v>200</v>
      </c>
      <c r="S378" s="274">
        <v>800</v>
      </c>
      <c r="T378" s="274">
        <v>1</v>
      </c>
      <c r="U378" s="259">
        <v>59</v>
      </c>
      <c r="V378" s="259">
        <v>206</v>
      </c>
      <c r="W378" s="272" t="s">
        <v>1403</v>
      </c>
      <c r="X378" s="293" t="s">
        <v>3207</v>
      </c>
      <c r="Y378" s="266">
        <v>2022.3</v>
      </c>
      <c r="Z378" s="266">
        <v>2022.12</v>
      </c>
      <c r="AA378" s="259" t="s">
        <v>98</v>
      </c>
      <c r="AB378" s="259" t="s">
        <v>125</v>
      </c>
      <c r="AC378" s="319"/>
    </row>
    <row r="379" s="62" customFormat="1" ht="36" spans="1:29">
      <c r="A379" s="254">
        <v>374</v>
      </c>
      <c r="B379" s="321" t="s">
        <v>3208</v>
      </c>
      <c r="C379" s="287" t="s">
        <v>82</v>
      </c>
      <c r="D379" s="287" t="s">
        <v>156</v>
      </c>
      <c r="E379" s="287" t="s">
        <v>157</v>
      </c>
      <c r="F379" s="266" t="s">
        <v>85</v>
      </c>
      <c r="G379" s="332" t="s">
        <v>125</v>
      </c>
      <c r="H379" s="259" t="s">
        <v>1513</v>
      </c>
      <c r="I379" s="320" t="s">
        <v>1276</v>
      </c>
      <c r="J379" s="272" t="s">
        <v>3209</v>
      </c>
      <c r="K379" s="297">
        <v>45</v>
      </c>
      <c r="L379" s="297">
        <v>45</v>
      </c>
      <c r="M379" s="297">
        <v>0</v>
      </c>
      <c r="N379" s="297">
        <v>45</v>
      </c>
      <c r="O379" s="297">
        <v>0</v>
      </c>
      <c r="P379" s="297">
        <v>0</v>
      </c>
      <c r="Q379" s="274">
        <v>1</v>
      </c>
      <c r="R379" s="274">
        <v>208</v>
      </c>
      <c r="S379" s="274">
        <v>756</v>
      </c>
      <c r="T379" s="274">
        <v>1</v>
      </c>
      <c r="U379" s="259">
        <v>23</v>
      </c>
      <c r="V379" s="259">
        <v>56</v>
      </c>
      <c r="W379" s="272" t="s">
        <v>1403</v>
      </c>
      <c r="X379" s="293" t="s">
        <v>3210</v>
      </c>
      <c r="Y379" s="266">
        <v>2022.3</v>
      </c>
      <c r="Z379" s="266">
        <v>2022.12</v>
      </c>
      <c r="AA379" s="259" t="s">
        <v>98</v>
      </c>
      <c r="AB379" s="259" t="s">
        <v>125</v>
      </c>
      <c r="AC379" s="319"/>
    </row>
    <row r="380" s="62" customFormat="1" ht="36" spans="1:29">
      <c r="A380" s="254">
        <v>375</v>
      </c>
      <c r="B380" s="321" t="s">
        <v>3211</v>
      </c>
      <c r="C380" s="287" t="s">
        <v>82</v>
      </c>
      <c r="D380" s="287" t="s">
        <v>156</v>
      </c>
      <c r="E380" s="287" t="s">
        <v>157</v>
      </c>
      <c r="F380" s="266" t="s">
        <v>85</v>
      </c>
      <c r="G380" s="332" t="s">
        <v>125</v>
      </c>
      <c r="H380" s="259" t="s">
        <v>916</v>
      </c>
      <c r="I380" s="320" t="s">
        <v>1276</v>
      </c>
      <c r="J380" s="272" t="s">
        <v>3199</v>
      </c>
      <c r="K380" s="297">
        <v>12</v>
      </c>
      <c r="L380" s="297">
        <v>12</v>
      </c>
      <c r="M380" s="297">
        <v>0</v>
      </c>
      <c r="N380" s="297">
        <v>12</v>
      </c>
      <c r="O380" s="297">
        <v>0</v>
      </c>
      <c r="P380" s="297">
        <v>0</v>
      </c>
      <c r="Q380" s="274">
        <v>1</v>
      </c>
      <c r="R380" s="274">
        <v>318</v>
      </c>
      <c r="S380" s="274">
        <v>696</v>
      </c>
      <c r="T380" s="274">
        <v>1</v>
      </c>
      <c r="U380" s="259">
        <v>19</v>
      </c>
      <c r="V380" s="259">
        <v>12</v>
      </c>
      <c r="W380" s="272" t="s">
        <v>1403</v>
      </c>
      <c r="X380" s="293" t="s">
        <v>3212</v>
      </c>
      <c r="Y380" s="266">
        <v>2022.3</v>
      </c>
      <c r="Z380" s="266">
        <v>2022.12</v>
      </c>
      <c r="AA380" s="259" t="s">
        <v>98</v>
      </c>
      <c r="AB380" s="259" t="s">
        <v>125</v>
      </c>
      <c r="AC380" s="319"/>
    </row>
    <row r="381" s="62" customFormat="1" ht="36" spans="1:29">
      <c r="A381" s="254">
        <v>376</v>
      </c>
      <c r="B381" s="321" t="s">
        <v>3213</v>
      </c>
      <c r="C381" s="287" t="s">
        <v>82</v>
      </c>
      <c r="D381" s="287" t="s">
        <v>156</v>
      </c>
      <c r="E381" s="287" t="s">
        <v>157</v>
      </c>
      <c r="F381" s="266" t="s">
        <v>85</v>
      </c>
      <c r="G381" s="332" t="s">
        <v>125</v>
      </c>
      <c r="H381" s="259" t="s">
        <v>630</v>
      </c>
      <c r="I381" s="320" t="s">
        <v>1276</v>
      </c>
      <c r="J381" s="272" t="s">
        <v>3214</v>
      </c>
      <c r="K381" s="297">
        <v>15</v>
      </c>
      <c r="L381" s="297">
        <v>15</v>
      </c>
      <c r="M381" s="297">
        <v>0</v>
      </c>
      <c r="N381" s="297">
        <v>15</v>
      </c>
      <c r="O381" s="297">
        <v>0</v>
      </c>
      <c r="P381" s="297">
        <v>0</v>
      </c>
      <c r="Q381" s="274">
        <v>1</v>
      </c>
      <c r="R381" s="274">
        <v>492</v>
      </c>
      <c r="S381" s="274">
        <v>1674</v>
      </c>
      <c r="T381" s="274">
        <v>1</v>
      </c>
      <c r="U381" s="259">
        <v>94</v>
      </c>
      <c r="V381" s="259">
        <v>341</v>
      </c>
      <c r="W381" s="272" t="s">
        <v>1403</v>
      </c>
      <c r="X381" s="293" t="s">
        <v>3215</v>
      </c>
      <c r="Y381" s="266">
        <v>2022.3</v>
      </c>
      <c r="Z381" s="266">
        <v>2022.12</v>
      </c>
      <c r="AA381" s="259" t="s">
        <v>98</v>
      </c>
      <c r="AB381" s="259" t="s">
        <v>125</v>
      </c>
      <c r="AC381" s="319"/>
    </row>
    <row r="382" s="62" customFormat="1" ht="36" spans="1:29">
      <c r="A382" s="254">
        <v>377</v>
      </c>
      <c r="B382" s="321" t="s">
        <v>3216</v>
      </c>
      <c r="C382" s="287" t="s">
        <v>82</v>
      </c>
      <c r="D382" s="287" t="s">
        <v>156</v>
      </c>
      <c r="E382" s="287" t="s">
        <v>157</v>
      </c>
      <c r="F382" s="266" t="s">
        <v>85</v>
      </c>
      <c r="G382" s="332" t="s">
        <v>125</v>
      </c>
      <c r="H382" s="259" t="s">
        <v>1416</v>
      </c>
      <c r="I382" s="320" t="s">
        <v>1276</v>
      </c>
      <c r="J382" s="272" t="s">
        <v>3217</v>
      </c>
      <c r="K382" s="297">
        <v>5</v>
      </c>
      <c r="L382" s="297">
        <v>5</v>
      </c>
      <c r="M382" s="297">
        <v>0</v>
      </c>
      <c r="N382" s="297">
        <v>5</v>
      </c>
      <c r="O382" s="297">
        <v>0</v>
      </c>
      <c r="P382" s="297">
        <v>0</v>
      </c>
      <c r="Q382" s="274">
        <v>1</v>
      </c>
      <c r="R382" s="274">
        <v>30</v>
      </c>
      <c r="S382" s="274">
        <v>102</v>
      </c>
      <c r="T382" s="274">
        <v>1</v>
      </c>
      <c r="U382" s="259">
        <v>3</v>
      </c>
      <c r="V382" s="259">
        <v>12</v>
      </c>
      <c r="W382" s="272" t="s">
        <v>1403</v>
      </c>
      <c r="X382" s="293" t="s">
        <v>3218</v>
      </c>
      <c r="Y382" s="266">
        <v>2022.3</v>
      </c>
      <c r="Z382" s="266">
        <v>2022.12</v>
      </c>
      <c r="AA382" s="259" t="s">
        <v>98</v>
      </c>
      <c r="AB382" s="259" t="s">
        <v>125</v>
      </c>
      <c r="AC382" s="319"/>
    </row>
    <row r="383" s="62" customFormat="1" ht="36" spans="1:29">
      <c r="A383" s="254">
        <v>378</v>
      </c>
      <c r="B383" s="321" t="s">
        <v>3219</v>
      </c>
      <c r="C383" s="287" t="s">
        <v>82</v>
      </c>
      <c r="D383" s="287" t="s">
        <v>156</v>
      </c>
      <c r="E383" s="287" t="s">
        <v>157</v>
      </c>
      <c r="F383" s="266" t="s">
        <v>85</v>
      </c>
      <c r="G383" s="332" t="s">
        <v>125</v>
      </c>
      <c r="H383" s="259" t="s">
        <v>1461</v>
      </c>
      <c r="I383" s="320" t="s">
        <v>1276</v>
      </c>
      <c r="J383" s="272" t="s">
        <v>3220</v>
      </c>
      <c r="K383" s="297">
        <v>15</v>
      </c>
      <c r="L383" s="297">
        <v>15</v>
      </c>
      <c r="M383" s="297">
        <v>0</v>
      </c>
      <c r="N383" s="297">
        <v>15</v>
      </c>
      <c r="O383" s="297">
        <v>0</v>
      </c>
      <c r="P383" s="297">
        <v>0</v>
      </c>
      <c r="Q383" s="274">
        <v>1</v>
      </c>
      <c r="R383" s="274">
        <v>300</v>
      </c>
      <c r="S383" s="274">
        <v>1200</v>
      </c>
      <c r="T383" s="274">
        <v>1</v>
      </c>
      <c r="U383" s="259">
        <v>11</v>
      </c>
      <c r="V383" s="259">
        <v>22</v>
      </c>
      <c r="W383" s="272" t="s">
        <v>1403</v>
      </c>
      <c r="X383" s="293" t="s">
        <v>3221</v>
      </c>
      <c r="Y383" s="266">
        <v>2022.3</v>
      </c>
      <c r="Z383" s="266">
        <v>2022.12</v>
      </c>
      <c r="AA383" s="259" t="s">
        <v>98</v>
      </c>
      <c r="AB383" s="259" t="s">
        <v>125</v>
      </c>
      <c r="AC383" s="319"/>
    </row>
    <row r="384" s="62" customFormat="1" ht="36" spans="1:29">
      <c r="A384" s="254">
        <v>379</v>
      </c>
      <c r="B384" s="321" t="s">
        <v>3222</v>
      </c>
      <c r="C384" s="287" t="s">
        <v>82</v>
      </c>
      <c r="D384" s="287" t="s">
        <v>156</v>
      </c>
      <c r="E384" s="287" t="s">
        <v>157</v>
      </c>
      <c r="F384" s="266" t="s">
        <v>85</v>
      </c>
      <c r="G384" s="332" t="s">
        <v>125</v>
      </c>
      <c r="H384" s="259" t="s">
        <v>1355</v>
      </c>
      <c r="I384" s="320" t="s">
        <v>1276</v>
      </c>
      <c r="J384" s="272" t="s">
        <v>3223</v>
      </c>
      <c r="K384" s="297">
        <v>6</v>
      </c>
      <c r="L384" s="297">
        <v>6</v>
      </c>
      <c r="M384" s="297">
        <v>0</v>
      </c>
      <c r="N384" s="297">
        <v>6</v>
      </c>
      <c r="O384" s="297">
        <v>0</v>
      </c>
      <c r="P384" s="297">
        <v>0</v>
      </c>
      <c r="Q384" s="274">
        <v>1</v>
      </c>
      <c r="R384" s="274">
        <v>44</v>
      </c>
      <c r="S384" s="274">
        <v>146</v>
      </c>
      <c r="T384" s="274">
        <v>1</v>
      </c>
      <c r="U384" s="259">
        <v>7</v>
      </c>
      <c r="V384" s="259">
        <v>21</v>
      </c>
      <c r="W384" s="272" t="s">
        <v>1403</v>
      </c>
      <c r="X384" s="293" t="s">
        <v>3224</v>
      </c>
      <c r="Y384" s="266">
        <v>2022.3</v>
      </c>
      <c r="Z384" s="266">
        <v>2022.12</v>
      </c>
      <c r="AA384" s="259" t="s">
        <v>98</v>
      </c>
      <c r="AB384" s="259" t="s">
        <v>125</v>
      </c>
      <c r="AC384" s="319"/>
    </row>
    <row r="385" s="62" customFormat="1" ht="36" spans="1:29">
      <c r="A385" s="254">
        <v>380</v>
      </c>
      <c r="B385" s="321" t="s">
        <v>3225</v>
      </c>
      <c r="C385" s="287" t="s">
        <v>483</v>
      </c>
      <c r="D385" s="287" t="s">
        <v>484</v>
      </c>
      <c r="E385" s="276" t="s">
        <v>708</v>
      </c>
      <c r="F385" s="266" t="s">
        <v>85</v>
      </c>
      <c r="G385" s="332" t="s">
        <v>125</v>
      </c>
      <c r="H385" s="259" t="s">
        <v>525</v>
      </c>
      <c r="I385" s="320" t="s">
        <v>1276</v>
      </c>
      <c r="J385" s="272" t="s">
        <v>3226</v>
      </c>
      <c r="K385" s="297">
        <v>30</v>
      </c>
      <c r="L385" s="297">
        <v>30</v>
      </c>
      <c r="M385" s="297">
        <v>0</v>
      </c>
      <c r="N385" s="297">
        <v>30</v>
      </c>
      <c r="O385" s="297">
        <v>0</v>
      </c>
      <c r="P385" s="297">
        <v>0</v>
      </c>
      <c r="Q385" s="274">
        <v>1</v>
      </c>
      <c r="R385" s="274">
        <v>400</v>
      </c>
      <c r="S385" s="274">
        <v>1600</v>
      </c>
      <c r="T385" s="274">
        <v>1</v>
      </c>
      <c r="U385" s="259">
        <v>59</v>
      </c>
      <c r="V385" s="259">
        <v>206</v>
      </c>
      <c r="W385" s="272" t="s">
        <v>1403</v>
      </c>
      <c r="X385" s="293" t="s">
        <v>3227</v>
      </c>
      <c r="Y385" s="266">
        <v>2022.3</v>
      </c>
      <c r="Z385" s="266">
        <v>2022.12</v>
      </c>
      <c r="AA385" s="259" t="s">
        <v>98</v>
      </c>
      <c r="AB385" s="259" t="s">
        <v>125</v>
      </c>
      <c r="AC385" s="319"/>
    </row>
    <row r="386" s="62" customFormat="1" ht="36.75" spans="1:29">
      <c r="A386" s="254">
        <v>381</v>
      </c>
      <c r="B386" s="321" t="s">
        <v>3228</v>
      </c>
      <c r="C386" s="287" t="s">
        <v>82</v>
      </c>
      <c r="D386" s="287" t="s">
        <v>156</v>
      </c>
      <c r="E386" s="287" t="s">
        <v>157</v>
      </c>
      <c r="F386" s="266" t="s">
        <v>85</v>
      </c>
      <c r="G386" s="332" t="s">
        <v>125</v>
      </c>
      <c r="H386" s="259" t="s">
        <v>1424</v>
      </c>
      <c r="I386" s="320" t="s">
        <v>1276</v>
      </c>
      <c r="J386" s="272" t="s">
        <v>3229</v>
      </c>
      <c r="K386" s="297">
        <v>15</v>
      </c>
      <c r="L386" s="297">
        <v>15</v>
      </c>
      <c r="M386" s="297">
        <v>0</v>
      </c>
      <c r="N386" s="297">
        <v>15</v>
      </c>
      <c r="O386" s="297">
        <v>0</v>
      </c>
      <c r="P386" s="297">
        <v>0</v>
      </c>
      <c r="Q386" s="274">
        <v>1</v>
      </c>
      <c r="R386" s="274">
        <v>80</v>
      </c>
      <c r="S386" s="274">
        <v>320</v>
      </c>
      <c r="T386" s="274">
        <v>1</v>
      </c>
      <c r="U386" s="259">
        <v>21</v>
      </c>
      <c r="V386" s="259">
        <v>87</v>
      </c>
      <c r="W386" s="272" t="s">
        <v>3230</v>
      </c>
      <c r="X386" s="293" t="s">
        <v>3231</v>
      </c>
      <c r="Y386" s="266">
        <v>2022.3</v>
      </c>
      <c r="Z386" s="266">
        <v>2022.12</v>
      </c>
      <c r="AA386" s="259" t="s">
        <v>98</v>
      </c>
      <c r="AB386" s="285" t="s">
        <v>125</v>
      </c>
      <c r="AC386" s="319"/>
    </row>
    <row r="387" s="62" customFormat="1" ht="27" hidden="1" spans="1:29">
      <c r="A387" s="254">
        <v>382</v>
      </c>
      <c r="B387" s="321" t="s">
        <v>3232</v>
      </c>
      <c r="C387" s="287" t="s">
        <v>82</v>
      </c>
      <c r="D387" s="265" t="s">
        <v>83</v>
      </c>
      <c r="E387" s="287" t="s">
        <v>289</v>
      </c>
      <c r="F387" s="266" t="s">
        <v>85</v>
      </c>
      <c r="G387" s="319" t="s">
        <v>108</v>
      </c>
      <c r="H387" s="259" t="s">
        <v>839</v>
      </c>
      <c r="I387" s="320" t="s">
        <v>1276</v>
      </c>
      <c r="J387" s="322" t="s">
        <v>1538</v>
      </c>
      <c r="K387" s="297">
        <v>30</v>
      </c>
      <c r="L387" s="297">
        <v>30</v>
      </c>
      <c r="M387" s="297">
        <v>0</v>
      </c>
      <c r="N387" s="297">
        <v>30</v>
      </c>
      <c r="O387" s="297">
        <v>0</v>
      </c>
      <c r="P387" s="297">
        <v>0</v>
      </c>
      <c r="Q387" s="274">
        <v>1</v>
      </c>
      <c r="R387" s="274">
        <v>480</v>
      </c>
      <c r="S387" s="274">
        <v>1700</v>
      </c>
      <c r="T387" s="275">
        <v>1</v>
      </c>
      <c r="U387" s="274">
        <v>106</v>
      </c>
      <c r="V387" s="274">
        <v>389</v>
      </c>
      <c r="W387" s="302" t="s">
        <v>1539</v>
      </c>
      <c r="X387" s="302" t="s">
        <v>3233</v>
      </c>
      <c r="Y387" s="266">
        <v>2022.3</v>
      </c>
      <c r="Z387" s="266">
        <v>2022.12</v>
      </c>
      <c r="AA387" s="259" t="s">
        <v>208</v>
      </c>
      <c r="AB387" s="259" t="s">
        <v>839</v>
      </c>
      <c r="AC387" s="319"/>
    </row>
    <row r="388" s="62" customFormat="1" ht="27" spans="1:29">
      <c r="A388" s="254">
        <v>383</v>
      </c>
      <c r="B388" s="321" t="s">
        <v>3234</v>
      </c>
      <c r="C388" s="287" t="s">
        <v>82</v>
      </c>
      <c r="D388" s="265" t="s">
        <v>83</v>
      </c>
      <c r="E388" s="287" t="s">
        <v>289</v>
      </c>
      <c r="F388" s="266" t="s">
        <v>85</v>
      </c>
      <c r="G388" s="319" t="s">
        <v>108</v>
      </c>
      <c r="H388" s="259" t="s">
        <v>921</v>
      </c>
      <c r="I388" s="320" t="s">
        <v>1276</v>
      </c>
      <c r="J388" s="322" t="s">
        <v>1541</v>
      </c>
      <c r="K388" s="297">
        <v>12</v>
      </c>
      <c r="L388" s="297">
        <v>12</v>
      </c>
      <c r="M388" s="297">
        <v>0</v>
      </c>
      <c r="N388" s="297">
        <v>12</v>
      </c>
      <c r="O388" s="297">
        <v>0</v>
      </c>
      <c r="P388" s="297">
        <v>0</v>
      </c>
      <c r="Q388" s="274">
        <v>1</v>
      </c>
      <c r="R388" s="274">
        <v>361</v>
      </c>
      <c r="S388" s="274">
        <v>1123</v>
      </c>
      <c r="T388" s="274">
        <v>0</v>
      </c>
      <c r="U388" s="274">
        <v>37</v>
      </c>
      <c r="V388" s="274">
        <v>125</v>
      </c>
      <c r="W388" s="302" t="s">
        <v>1542</v>
      </c>
      <c r="X388" s="302" t="s">
        <v>3235</v>
      </c>
      <c r="Y388" s="266">
        <v>2022.3</v>
      </c>
      <c r="Z388" s="266">
        <v>2022.12</v>
      </c>
      <c r="AA388" s="320" t="s">
        <v>98</v>
      </c>
      <c r="AB388" s="259" t="s">
        <v>921</v>
      </c>
      <c r="AC388" s="319"/>
    </row>
    <row r="389" s="62" customFormat="1" ht="27" spans="1:29">
      <c r="A389" s="254">
        <v>384</v>
      </c>
      <c r="B389" s="321" t="s">
        <v>3236</v>
      </c>
      <c r="C389" s="287" t="s">
        <v>82</v>
      </c>
      <c r="D389" s="265" t="s">
        <v>83</v>
      </c>
      <c r="E389" s="287" t="s">
        <v>289</v>
      </c>
      <c r="F389" s="266" t="s">
        <v>85</v>
      </c>
      <c r="G389" s="319" t="s">
        <v>108</v>
      </c>
      <c r="H389" s="259" t="s">
        <v>892</v>
      </c>
      <c r="I389" s="320" t="s">
        <v>1276</v>
      </c>
      <c r="J389" s="322" t="s">
        <v>1545</v>
      </c>
      <c r="K389" s="297">
        <v>30</v>
      </c>
      <c r="L389" s="297">
        <v>30</v>
      </c>
      <c r="M389" s="297">
        <v>0</v>
      </c>
      <c r="N389" s="297">
        <v>30</v>
      </c>
      <c r="O389" s="297">
        <v>0</v>
      </c>
      <c r="P389" s="297">
        <v>0</v>
      </c>
      <c r="Q389" s="274">
        <v>1</v>
      </c>
      <c r="R389" s="274">
        <v>346</v>
      </c>
      <c r="S389" s="274">
        <v>1200</v>
      </c>
      <c r="T389" s="274">
        <v>0</v>
      </c>
      <c r="U389" s="274">
        <v>62</v>
      </c>
      <c r="V389" s="274">
        <v>230</v>
      </c>
      <c r="W389" s="302" t="s">
        <v>1546</v>
      </c>
      <c r="X389" s="302" t="s">
        <v>3237</v>
      </c>
      <c r="Y389" s="266">
        <v>2022.3</v>
      </c>
      <c r="Z389" s="266">
        <v>2022.12</v>
      </c>
      <c r="AA389" s="320" t="s">
        <v>98</v>
      </c>
      <c r="AB389" s="259" t="s">
        <v>892</v>
      </c>
      <c r="AC389" s="319"/>
    </row>
    <row r="390" s="62" customFormat="1" ht="39" spans="1:29">
      <c r="A390" s="254">
        <v>385</v>
      </c>
      <c r="B390" s="321" t="s">
        <v>3238</v>
      </c>
      <c r="C390" s="287" t="s">
        <v>82</v>
      </c>
      <c r="D390" s="265" t="s">
        <v>83</v>
      </c>
      <c r="E390" s="287" t="s">
        <v>289</v>
      </c>
      <c r="F390" s="266" t="s">
        <v>85</v>
      </c>
      <c r="G390" s="319" t="s">
        <v>108</v>
      </c>
      <c r="H390" s="266" t="s">
        <v>1549</v>
      </c>
      <c r="I390" s="320" t="s">
        <v>1276</v>
      </c>
      <c r="J390" s="322" t="s">
        <v>1550</v>
      </c>
      <c r="K390" s="297">
        <v>30</v>
      </c>
      <c r="L390" s="297">
        <v>30</v>
      </c>
      <c r="M390" s="297">
        <v>0</v>
      </c>
      <c r="N390" s="297">
        <v>30</v>
      </c>
      <c r="O390" s="297">
        <v>0</v>
      </c>
      <c r="P390" s="297">
        <v>0</v>
      </c>
      <c r="Q390" s="274">
        <v>1</v>
      </c>
      <c r="R390" s="274">
        <v>145</v>
      </c>
      <c r="S390" s="274">
        <v>486</v>
      </c>
      <c r="T390" s="274">
        <v>0</v>
      </c>
      <c r="U390" s="274">
        <v>23</v>
      </c>
      <c r="V390" s="274">
        <v>73</v>
      </c>
      <c r="W390" s="302" t="s">
        <v>1551</v>
      </c>
      <c r="X390" s="302" t="s">
        <v>3239</v>
      </c>
      <c r="Y390" s="266">
        <v>2022.3</v>
      </c>
      <c r="Z390" s="266">
        <v>2022.12</v>
      </c>
      <c r="AA390" s="320" t="s">
        <v>98</v>
      </c>
      <c r="AB390" s="259" t="s">
        <v>1549</v>
      </c>
      <c r="AC390" s="319"/>
    </row>
    <row r="391" s="62" customFormat="1" ht="25.5" spans="1:29">
      <c r="A391" s="254">
        <v>386</v>
      </c>
      <c r="B391" s="321" t="s">
        <v>3240</v>
      </c>
      <c r="C391" s="287" t="s">
        <v>82</v>
      </c>
      <c r="D391" s="265" t="s">
        <v>83</v>
      </c>
      <c r="E391" s="287" t="s">
        <v>289</v>
      </c>
      <c r="F391" s="266" t="s">
        <v>85</v>
      </c>
      <c r="G391" s="319" t="s">
        <v>108</v>
      </c>
      <c r="H391" s="259" t="s">
        <v>1554</v>
      </c>
      <c r="I391" s="320" t="s">
        <v>1276</v>
      </c>
      <c r="J391" s="322" t="s">
        <v>1555</v>
      </c>
      <c r="K391" s="297">
        <v>65</v>
      </c>
      <c r="L391" s="297">
        <v>65</v>
      </c>
      <c r="M391" s="297">
        <v>0</v>
      </c>
      <c r="N391" s="297">
        <v>65</v>
      </c>
      <c r="O391" s="297">
        <v>0</v>
      </c>
      <c r="P391" s="297">
        <v>0</v>
      </c>
      <c r="Q391" s="274">
        <v>1</v>
      </c>
      <c r="R391" s="274">
        <v>349</v>
      </c>
      <c r="S391" s="274">
        <v>1089</v>
      </c>
      <c r="T391" s="275">
        <v>1</v>
      </c>
      <c r="U391" s="274">
        <v>67</v>
      </c>
      <c r="V391" s="274">
        <v>219</v>
      </c>
      <c r="W391" s="302" t="s">
        <v>1556</v>
      </c>
      <c r="X391" s="302" t="s">
        <v>3241</v>
      </c>
      <c r="Y391" s="266">
        <v>2022.3</v>
      </c>
      <c r="Z391" s="266">
        <v>2022.12</v>
      </c>
      <c r="AA391" s="320" t="s">
        <v>98</v>
      </c>
      <c r="AB391" s="259" t="s">
        <v>1554</v>
      </c>
      <c r="AC391" s="319"/>
    </row>
    <row r="392" s="62" customFormat="1" ht="27" spans="1:29">
      <c r="A392" s="254">
        <v>387</v>
      </c>
      <c r="B392" s="321" t="s">
        <v>3242</v>
      </c>
      <c r="C392" s="287" t="s">
        <v>82</v>
      </c>
      <c r="D392" s="265" t="s">
        <v>83</v>
      </c>
      <c r="E392" s="287" t="s">
        <v>289</v>
      </c>
      <c r="F392" s="266" t="s">
        <v>85</v>
      </c>
      <c r="G392" s="319" t="s">
        <v>108</v>
      </c>
      <c r="H392" s="259" t="s">
        <v>921</v>
      </c>
      <c r="I392" s="320" t="s">
        <v>1276</v>
      </c>
      <c r="J392" s="322" t="s">
        <v>1559</v>
      </c>
      <c r="K392" s="297">
        <v>80</v>
      </c>
      <c r="L392" s="297">
        <v>80</v>
      </c>
      <c r="M392" s="297">
        <v>0</v>
      </c>
      <c r="N392" s="297">
        <v>80</v>
      </c>
      <c r="O392" s="297">
        <v>0</v>
      </c>
      <c r="P392" s="297">
        <v>0</v>
      </c>
      <c r="Q392" s="274">
        <v>1</v>
      </c>
      <c r="R392" s="274">
        <v>361</v>
      </c>
      <c r="S392" s="274">
        <v>1123</v>
      </c>
      <c r="T392" s="274">
        <v>0</v>
      </c>
      <c r="U392" s="274">
        <v>37</v>
      </c>
      <c r="V392" s="274">
        <v>125</v>
      </c>
      <c r="W392" s="302" t="s">
        <v>1560</v>
      </c>
      <c r="X392" s="302" t="s">
        <v>3235</v>
      </c>
      <c r="Y392" s="266">
        <v>2022.3</v>
      </c>
      <c r="Z392" s="266">
        <v>2022.12</v>
      </c>
      <c r="AA392" s="320" t="s">
        <v>98</v>
      </c>
      <c r="AB392" s="259" t="s">
        <v>921</v>
      </c>
      <c r="AC392" s="319"/>
    </row>
    <row r="393" s="62" customFormat="1" ht="25.5" spans="1:29">
      <c r="A393" s="254">
        <v>388</v>
      </c>
      <c r="B393" s="321" t="s">
        <v>3243</v>
      </c>
      <c r="C393" s="287" t="s">
        <v>82</v>
      </c>
      <c r="D393" s="265" t="s">
        <v>83</v>
      </c>
      <c r="E393" s="287" t="s">
        <v>289</v>
      </c>
      <c r="F393" s="266" t="s">
        <v>85</v>
      </c>
      <c r="G393" s="319" t="s">
        <v>108</v>
      </c>
      <c r="H393" s="259" t="s">
        <v>1562</v>
      </c>
      <c r="I393" s="320" t="s">
        <v>1276</v>
      </c>
      <c r="J393" s="322" t="s">
        <v>1563</v>
      </c>
      <c r="K393" s="297">
        <v>60</v>
      </c>
      <c r="L393" s="297">
        <v>60</v>
      </c>
      <c r="M393" s="297">
        <v>0</v>
      </c>
      <c r="N393" s="297">
        <v>60</v>
      </c>
      <c r="O393" s="297">
        <v>0</v>
      </c>
      <c r="P393" s="297">
        <v>0</v>
      </c>
      <c r="Q393" s="274">
        <v>1</v>
      </c>
      <c r="R393" s="274">
        <v>89</v>
      </c>
      <c r="S393" s="274">
        <v>295</v>
      </c>
      <c r="T393" s="275">
        <v>1</v>
      </c>
      <c r="U393" s="274">
        <v>8</v>
      </c>
      <c r="V393" s="274">
        <v>24</v>
      </c>
      <c r="W393" s="302" t="s">
        <v>1564</v>
      </c>
      <c r="X393" s="342" t="s">
        <v>3244</v>
      </c>
      <c r="Y393" s="266">
        <v>2022.3</v>
      </c>
      <c r="Z393" s="266">
        <v>2022.12</v>
      </c>
      <c r="AA393" s="320" t="s">
        <v>98</v>
      </c>
      <c r="AB393" s="259" t="s">
        <v>1562</v>
      </c>
      <c r="AC393" s="319"/>
    </row>
    <row r="394" s="62" customFormat="1" ht="27" spans="1:29">
      <c r="A394" s="254">
        <v>389</v>
      </c>
      <c r="B394" s="321" t="s">
        <v>3245</v>
      </c>
      <c r="C394" s="287" t="s">
        <v>82</v>
      </c>
      <c r="D394" s="265" t="s">
        <v>83</v>
      </c>
      <c r="E394" s="287" t="s">
        <v>289</v>
      </c>
      <c r="F394" s="266" t="s">
        <v>85</v>
      </c>
      <c r="G394" s="319" t="s">
        <v>108</v>
      </c>
      <c r="H394" s="259" t="s">
        <v>1567</v>
      </c>
      <c r="I394" s="320" t="s">
        <v>1276</v>
      </c>
      <c r="J394" s="322" t="s">
        <v>1568</v>
      </c>
      <c r="K394" s="297">
        <v>60</v>
      </c>
      <c r="L394" s="297">
        <v>60</v>
      </c>
      <c r="M394" s="297">
        <v>0</v>
      </c>
      <c r="N394" s="297">
        <v>60</v>
      </c>
      <c r="O394" s="297">
        <v>0</v>
      </c>
      <c r="P394" s="297">
        <v>0</v>
      </c>
      <c r="Q394" s="274">
        <v>1</v>
      </c>
      <c r="R394" s="274">
        <v>523</v>
      </c>
      <c r="S394" s="274">
        <v>1600</v>
      </c>
      <c r="T394" s="274">
        <v>0</v>
      </c>
      <c r="U394" s="274">
        <v>51</v>
      </c>
      <c r="V394" s="274">
        <v>205</v>
      </c>
      <c r="W394" s="302" t="s">
        <v>1569</v>
      </c>
      <c r="X394" s="302" t="s">
        <v>3246</v>
      </c>
      <c r="Y394" s="266">
        <v>2022.3</v>
      </c>
      <c r="Z394" s="266">
        <v>2022.12</v>
      </c>
      <c r="AA394" s="320" t="s">
        <v>98</v>
      </c>
      <c r="AB394" s="259" t="s">
        <v>1567</v>
      </c>
      <c r="AC394" s="319"/>
    </row>
    <row r="395" s="62" customFormat="1" ht="27" hidden="1" spans="1:29">
      <c r="A395" s="254">
        <v>390</v>
      </c>
      <c r="B395" s="321" t="s">
        <v>3247</v>
      </c>
      <c r="C395" s="287" t="s">
        <v>82</v>
      </c>
      <c r="D395" s="265" t="s">
        <v>83</v>
      </c>
      <c r="E395" s="265" t="s">
        <v>1572</v>
      </c>
      <c r="F395" s="266" t="s">
        <v>85</v>
      </c>
      <c r="G395" s="319" t="s">
        <v>108</v>
      </c>
      <c r="H395" s="259" t="s">
        <v>1573</v>
      </c>
      <c r="I395" s="320" t="s">
        <v>1276</v>
      </c>
      <c r="J395" s="322" t="s">
        <v>1574</v>
      </c>
      <c r="K395" s="297">
        <v>50</v>
      </c>
      <c r="L395" s="297">
        <v>50</v>
      </c>
      <c r="M395" s="297">
        <v>0</v>
      </c>
      <c r="N395" s="297">
        <v>50</v>
      </c>
      <c r="O395" s="297">
        <v>0</v>
      </c>
      <c r="P395" s="297">
        <v>0</v>
      </c>
      <c r="Q395" s="274">
        <v>1</v>
      </c>
      <c r="R395" s="274">
        <v>216</v>
      </c>
      <c r="S395" s="274">
        <v>800</v>
      </c>
      <c r="T395" s="275">
        <v>1</v>
      </c>
      <c r="U395" s="274">
        <v>40</v>
      </c>
      <c r="V395" s="274">
        <v>200</v>
      </c>
      <c r="W395" s="302" t="s">
        <v>1575</v>
      </c>
      <c r="X395" s="302" t="s">
        <v>3248</v>
      </c>
      <c r="Y395" s="266">
        <v>2022.3</v>
      </c>
      <c r="Z395" s="266">
        <v>2022.12</v>
      </c>
      <c r="AA395" s="259" t="s">
        <v>554</v>
      </c>
      <c r="AB395" s="259" t="s">
        <v>1573</v>
      </c>
      <c r="AC395" s="319"/>
    </row>
    <row r="396" s="62" customFormat="1" ht="48" hidden="1" spans="1:29">
      <c r="A396" s="254">
        <v>391</v>
      </c>
      <c r="B396" s="321" t="s">
        <v>3249</v>
      </c>
      <c r="C396" s="287" t="s">
        <v>82</v>
      </c>
      <c r="D396" s="287" t="s">
        <v>156</v>
      </c>
      <c r="E396" s="287" t="s">
        <v>455</v>
      </c>
      <c r="F396" s="266" t="s">
        <v>85</v>
      </c>
      <c r="G396" s="319" t="s">
        <v>108</v>
      </c>
      <c r="H396" s="259" t="s">
        <v>921</v>
      </c>
      <c r="I396" s="320" t="s">
        <v>1276</v>
      </c>
      <c r="J396" s="322" t="s">
        <v>1578</v>
      </c>
      <c r="K396" s="297">
        <v>50</v>
      </c>
      <c r="L396" s="297">
        <v>50</v>
      </c>
      <c r="M396" s="297">
        <v>0</v>
      </c>
      <c r="N396" s="297">
        <v>50</v>
      </c>
      <c r="O396" s="297">
        <v>0</v>
      </c>
      <c r="P396" s="297">
        <v>0</v>
      </c>
      <c r="Q396" s="274">
        <v>1</v>
      </c>
      <c r="R396" s="274">
        <v>361</v>
      </c>
      <c r="S396" s="274">
        <v>1123</v>
      </c>
      <c r="T396" s="274">
        <v>0</v>
      </c>
      <c r="U396" s="274">
        <v>37</v>
      </c>
      <c r="V396" s="274">
        <v>125</v>
      </c>
      <c r="W396" s="272" t="s">
        <v>1498</v>
      </c>
      <c r="X396" s="302" t="s">
        <v>3235</v>
      </c>
      <c r="Y396" s="266">
        <v>2022.3</v>
      </c>
      <c r="Z396" s="266">
        <v>2022.12</v>
      </c>
      <c r="AA396" s="319" t="s">
        <v>108</v>
      </c>
      <c r="AB396" s="259" t="s">
        <v>921</v>
      </c>
      <c r="AC396" s="319"/>
    </row>
    <row r="397" s="62" customFormat="1" ht="39" hidden="1" spans="1:29">
      <c r="A397" s="254">
        <v>392</v>
      </c>
      <c r="B397" s="321" t="s">
        <v>3250</v>
      </c>
      <c r="C397" s="287" t="s">
        <v>483</v>
      </c>
      <c r="D397" s="287" t="s">
        <v>484</v>
      </c>
      <c r="E397" s="287" t="s">
        <v>485</v>
      </c>
      <c r="F397" s="266" t="s">
        <v>85</v>
      </c>
      <c r="G397" s="319" t="s">
        <v>108</v>
      </c>
      <c r="H397" s="259" t="s">
        <v>1580</v>
      </c>
      <c r="I397" s="320" t="s">
        <v>1276</v>
      </c>
      <c r="J397" s="322" t="s">
        <v>1581</v>
      </c>
      <c r="K397" s="297">
        <v>30</v>
      </c>
      <c r="L397" s="297">
        <v>30</v>
      </c>
      <c r="M397" s="297">
        <v>0</v>
      </c>
      <c r="N397" s="297">
        <v>30</v>
      </c>
      <c r="O397" s="297">
        <v>0</v>
      </c>
      <c r="P397" s="297">
        <v>0</v>
      </c>
      <c r="Q397" s="274">
        <v>1</v>
      </c>
      <c r="R397" s="274">
        <v>357</v>
      </c>
      <c r="S397" s="274">
        <v>1109</v>
      </c>
      <c r="T397" s="275">
        <v>1</v>
      </c>
      <c r="U397" s="274">
        <v>76</v>
      </c>
      <c r="V397" s="274">
        <v>240</v>
      </c>
      <c r="W397" s="302" t="s">
        <v>1582</v>
      </c>
      <c r="X397" s="302" t="s">
        <v>3251</v>
      </c>
      <c r="Y397" s="266">
        <v>2022.3</v>
      </c>
      <c r="Z397" s="266">
        <v>2022.12</v>
      </c>
      <c r="AA397" s="256" t="s">
        <v>489</v>
      </c>
      <c r="AB397" s="259" t="s">
        <v>1580</v>
      </c>
      <c r="AC397" s="319"/>
    </row>
    <row r="398" s="62" customFormat="1" ht="37.5" hidden="1" spans="1:29">
      <c r="A398" s="254">
        <v>393</v>
      </c>
      <c r="B398" s="321" t="s">
        <v>3252</v>
      </c>
      <c r="C398" s="287" t="s">
        <v>483</v>
      </c>
      <c r="D398" s="287" t="s">
        <v>484</v>
      </c>
      <c r="E398" s="287" t="s">
        <v>485</v>
      </c>
      <c r="F398" s="266" t="s">
        <v>85</v>
      </c>
      <c r="G398" s="319" t="s">
        <v>108</v>
      </c>
      <c r="H398" s="259" t="s">
        <v>1573</v>
      </c>
      <c r="I398" s="320" t="s">
        <v>1276</v>
      </c>
      <c r="J398" s="322" t="s">
        <v>1585</v>
      </c>
      <c r="K398" s="297">
        <v>60</v>
      </c>
      <c r="L398" s="297">
        <v>60</v>
      </c>
      <c r="M398" s="297">
        <v>0</v>
      </c>
      <c r="N398" s="297">
        <v>60</v>
      </c>
      <c r="O398" s="297">
        <v>0</v>
      </c>
      <c r="P398" s="297">
        <v>0</v>
      </c>
      <c r="Q398" s="274">
        <v>1</v>
      </c>
      <c r="R398" s="274">
        <v>216</v>
      </c>
      <c r="S398" s="274">
        <v>800</v>
      </c>
      <c r="T398" s="275">
        <v>1</v>
      </c>
      <c r="U398" s="274">
        <v>40</v>
      </c>
      <c r="V398" s="274">
        <v>200</v>
      </c>
      <c r="W398" s="302" t="s">
        <v>3253</v>
      </c>
      <c r="X398" s="302" t="s">
        <v>3248</v>
      </c>
      <c r="Y398" s="266">
        <v>2022.3</v>
      </c>
      <c r="Z398" s="266">
        <v>2022.12</v>
      </c>
      <c r="AA398" s="256" t="s">
        <v>489</v>
      </c>
      <c r="AB398" s="259" t="s">
        <v>1573</v>
      </c>
      <c r="AC398" s="319"/>
    </row>
    <row r="399" s="62" customFormat="1" ht="37.5" hidden="1" spans="1:29">
      <c r="A399" s="254">
        <v>394</v>
      </c>
      <c r="B399" s="321" t="s">
        <v>3254</v>
      </c>
      <c r="C399" s="287" t="s">
        <v>483</v>
      </c>
      <c r="D399" s="287" t="s">
        <v>484</v>
      </c>
      <c r="E399" s="287" t="s">
        <v>485</v>
      </c>
      <c r="F399" s="266" t="s">
        <v>85</v>
      </c>
      <c r="G399" s="319" t="s">
        <v>108</v>
      </c>
      <c r="H399" s="259" t="s">
        <v>1573</v>
      </c>
      <c r="I399" s="320" t="s">
        <v>1276</v>
      </c>
      <c r="J399" s="322" t="s">
        <v>1588</v>
      </c>
      <c r="K399" s="297">
        <v>60</v>
      </c>
      <c r="L399" s="297">
        <v>60</v>
      </c>
      <c r="M399" s="297">
        <v>0</v>
      </c>
      <c r="N399" s="297">
        <v>60</v>
      </c>
      <c r="O399" s="297">
        <v>0</v>
      </c>
      <c r="P399" s="297">
        <v>0</v>
      </c>
      <c r="Q399" s="274">
        <v>1</v>
      </c>
      <c r="R399" s="274">
        <v>216</v>
      </c>
      <c r="S399" s="274">
        <v>800</v>
      </c>
      <c r="T399" s="275">
        <v>1</v>
      </c>
      <c r="U399" s="274">
        <v>40</v>
      </c>
      <c r="V399" s="274">
        <v>200</v>
      </c>
      <c r="W399" s="302" t="s">
        <v>3253</v>
      </c>
      <c r="X399" s="302" t="s">
        <v>3248</v>
      </c>
      <c r="Y399" s="266">
        <v>2022.3</v>
      </c>
      <c r="Z399" s="266">
        <v>2022.12</v>
      </c>
      <c r="AA399" s="256" t="s">
        <v>489</v>
      </c>
      <c r="AB399" s="259" t="s">
        <v>1573</v>
      </c>
      <c r="AC399" s="319"/>
    </row>
    <row r="400" s="62" customFormat="1" ht="27" hidden="1" spans="1:29">
      <c r="A400" s="254">
        <v>395</v>
      </c>
      <c r="B400" s="321" t="s">
        <v>3255</v>
      </c>
      <c r="C400" s="287" t="s">
        <v>483</v>
      </c>
      <c r="D400" s="287" t="s">
        <v>484</v>
      </c>
      <c r="E400" s="287" t="s">
        <v>485</v>
      </c>
      <c r="F400" s="266" t="s">
        <v>85</v>
      </c>
      <c r="G400" s="319" t="s">
        <v>108</v>
      </c>
      <c r="H400" s="259" t="s">
        <v>892</v>
      </c>
      <c r="I400" s="320" t="s">
        <v>1276</v>
      </c>
      <c r="J400" s="322" t="s">
        <v>1590</v>
      </c>
      <c r="K400" s="297">
        <v>50</v>
      </c>
      <c r="L400" s="297">
        <v>50</v>
      </c>
      <c r="M400" s="297">
        <v>0</v>
      </c>
      <c r="N400" s="297">
        <v>50</v>
      </c>
      <c r="O400" s="297">
        <v>0</v>
      </c>
      <c r="P400" s="297">
        <v>0</v>
      </c>
      <c r="Q400" s="274">
        <v>1</v>
      </c>
      <c r="R400" s="274">
        <v>346</v>
      </c>
      <c r="S400" s="274">
        <v>1200</v>
      </c>
      <c r="T400" s="274">
        <v>0</v>
      </c>
      <c r="U400" s="274">
        <v>62</v>
      </c>
      <c r="V400" s="274">
        <v>230</v>
      </c>
      <c r="W400" s="302" t="s">
        <v>1582</v>
      </c>
      <c r="X400" s="302" t="s">
        <v>3237</v>
      </c>
      <c r="Y400" s="266">
        <v>2022.3</v>
      </c>
      <c r="Z400" s="266">
        <v>2022.12</v>
      </c>
      <c r="AA400" s="256" t="s">
        <v>489</v>
      </c>
      <c r="AB400" s="259" t="s">
        <v>892</v>
      </c>
      <c r="AC400" s="319"/>
    </row>
    <row r="401" s="62" customFormat="1" ht="36" hidden="1" spans="1:29">
      <c r="A401" s="254">
        <v>396</v>
      </c>
      <c r="B401" s="321" t="s">
        <v>3256</v>
      </c>
      <c r="C401" s="287" t="s">
        <v>483</v>
      </c>
      <c r="D401" s="287" t="s">
        <v>484</v>
      </c>
      <c r="E401" s="287" t="s">
        <v>485</v>
      </c>
      <c r="F401" s="266" t="s">
        <v>85</v>
      </c>
      <c r="G401" s="319" t="s">
        <v>108</v>
      </c>
      <c r="H401" s="259" t="s">
        <v>1115</v>
      </c>
      <c r="I401" s="320" t="s">
        <v>1276</v>
      </c>
      <c r="J401" s="322" t="s">
        <v>1592</v>
      </c>
      <c r="K401" s="297">
        <v>40</v>
      </c>
      <c r="L401" s="297">
        <v>40</v>
      </c>
      <c r="M401" s="297">
        <v>0</v>
      </c>
      <c r="N401" s="297">
        <v>40</v>
      </c>
      <c r="O401" s="297">
        <v>0</v>
      </c>
      <c r="P401" s="297">
        <v>0</v>
      </c>
      <c r="Q401" s="320">
        <v>1</v>
      </c>
      <c r="R401" s="320">
        <v>393</v>
      </c>
      <c r="S401" s="320">
        <v>1246</v>
      </c>
      <c r="T401" s="320"/>
      <c r="U401" s="320">
        <v>40</v>
      </c>
      <c r="V401" s="320">
        <v>124</v>
      </c>
      <c r="W401" s="302" t="s">
        <v>1593</v>
      </c>
      <c r="X401" s="302" t="s">
        <v>1594</v>
      </c>
      <c r="Y401" s="266">
        <v>2022.3</v>
      </c>
      <c r="Z401" s="266">
        <v>2022.12</v>
      </c>
      <c r="AA401" s="319" t="s">
        <v>108</v>
      </c>
      <c r="AB401" s="319" t="s">
        <v>1115</v>
      </c>
      <c r="AC401" s="319"/>
    </row>
    <row r="402" s="62" customFormat="1" ht="51" spans="1:29">
      <c r="A402" s="254">
        <v>397</v>
      </c>
      <c r="B402" s="321" t="s">
        <v>3257</v>
      </c>
      <c r="C402" s="287" t="s">
        <v>82</v>
      </c>
      <c r="D402" s="287" t="s">
        <v>156</v>
      </c>
      <c r="E402" s="287" t="s">
        <v>157</v>
      </c>
      <c r="F402" s="266" t="s">
        <v>85</v>
      </c>
      <c r="G402" s="319" t="s">
        <v>108</v>
      </c>
      <c r="H402" s="259" t="s">
        <v>596</v>
      </c>
      <c r="I402" s="320" t="s">
        <v>1276</v>
      </c>
      <c r="J402" s="272" t="s">
        <v>3258</v>
      </c>
      <c r="K402" s="297">
        <v>26.4</v>
      </c>
      <c r="L402" s="297">
        <v>26.4</v>
      </c>
      <c r="M402" s="297">
        <v>0</v>
      </c>
      <c r="N402" s="297">
        <v>26.4</v>
      </c>
      <c r="O402" s="297">
        <v>0</v>
      </c>
      <c r="P402" s="297">
        <v>0</v>
      </c>
      <c r="Q402" s="274">
        <v>1</v>
      </c>
      <c r="R402" s="274">
        <v>446</v>
      </c>
      <c r="S402" s="274">
        <v>1600</v>
      </c>
      <c r="T402" s="275">
        <v>1</v>
      </c>
      <c r="U402" s="274">
        <v>109</v>
      </c>
      <c r="V402" s="274">
        <v>373</v>
      </c>
      <c r="W402" s="302" t="s">
        <v>1597</v>
      </c>
      <c r="X402" s="302" t="s">
        <v>3259</v>
      </c>
      <c r="Y402" s="266">
        <v>2022.3</v>
      </c>
      <c r="Z402" s="266">
        <v>2022.12</v>
      </c>
      <c r="AA402" s="320" t="s">
        <v>98</v>
      </c>
      <c r="AB402" s="259" t="s">
        <v>596</v>
      </c>
      <c r="AC402" s="319"/>
    </row>
    <row r="403" s="62" customFormat="1" ht="36" spans="1:29">
      <c r="A403" s="254">
        <v>398</v>
      </c>
      <c r="B403" s="321" t="s">
        <v>3260</v>
      </c>
      <c r="C403" s="287" t="s">
        <v>82</v>
      </c>
      <c r="D403" s="287" t="s">
        <v>156</v>
      </c>
      <c r="E403" s="287" t="s">
        <v>157</v>
      </c>
      <c r="F403" s="266" t="s">
        <v>85</v>
      </c>
      <c r="G403" s="319" t="s">
        <v>108</v>
      </c>
      <c r="H403" s="259" t="s">
        <v>1580</v>
      </c>
      <c r="I403" s="320" t="s">
        <v>1276</v>
      </c>
      <c r="J403" s="272" t="s">
        <v>3261</v>
      </c>
      <c r="K403" s="297">
        <v>20</v>
      </c>
      <c r="L403" s="297">
        <v>20</v>
      </c>
      <c r="M403" s="297">
        <v>0</v>
      </c>
      <c r="N403" s="297">
        <v>20</v>
      </c>
      <c r="O403" s="297">
        <v>0</v>
      </c>
      <c r="P403" s="297">
        <v>0</v>
      </c>
      <c r="Q403" s="274">
        <v>1</v>
      </c>
      <c r="R403" s="274">
        <v>357</v>
      </c>
      <c r="S403" s="274">
        <v>1109</v>
      </c>
      <c r="T403" s="275">
        <v>1</v>
      </c>
      <c r="U403" s="274">
        <v>76</v>
      </c>
      <c r="V403" s="274">
        <v>240</v>
      </c>
      <c r="W403" s="302" t="s">
        <v>1601</v>
      </c>
      <c r="X403" s="302" t="s">
        <v>3251</v>
      </c>
      <c r="Y403" s="266">
        <v>2022.3</v>
      </c>
      <c r="Z403" s="266">
        <v>2022.12</v>
      </c>
      <c r="AA403" s="320" t="s">
        <v>98</v>
      </c>
      <c r="AB403" s="259" t="s">
        <v>1580</v>
      </c>
      <c r="AC403" s="319"/>
    </row>
    <row r="404" s="62" customFormat="1" ht="27" hidden="1" spans="1:29">
      <c r="A404" s="254">
        <v>399</v>
      </c>
      <c r="B404" s="321" t="s">
        <v>3262</v>
      </c>
      <c r="C404" s="287" t="s">
        <v>82</v>
      </c>
      <c r="D404" s="287" t="s">
        <v>156</v>
      </c>
      <c r="E404" s="287" t="s">
        <v>1064</v>
      </c>
      <c r="F404" s="266" t="s">
        <v>85</v>
      </c>
      <c r="G404" s="319" t="s">
        <v>108</v>
      </c>
      <c r="H404" s="259" t="s">
        <v>1549</v>
      </c>
      <c r="I404" s="320" t="s">
        <v>1276</v>
      </c>
      <c r="J404" s="272" t="s">
        <v>3263</v>
      </c>
      <c r="K404" s="297">
        <v>6</v>
      </c>
      <c r="L404" s="297">
        <v>6</v>
      </c>
      <c r="M404" s="297">
        <v>0</v>
      </c>
      <c r="N404" s="297">
        <v>6</v>
      </c>
      <c r="O404" s="297">
        <v>0</v>
      </c>
      <c r="P404" s="297">
        <v>0</v>
      </c>
      <c r="Q404" s="274">
        <v>1</v>
      </c>
      <c r="R404" s="274">
        <v>145</v>
      </c>
      <c r="S404" s="274">
        <v>486</v>
      </c>
      <c r="T404" s="274">
        <v>0</v>
      </c>
      <c r="U404" s="274">
        <v>23</v>
      </c>
      <c r="V404" s="274">
        <v>73</v>
      </c>
      <c r="W404" s="302" t="s">
        <v>1601</v>
      </c>
      <c r="X404" s="302" t="s">
        <v>3239</v>
      </c>
      <c r="Y404" s="266">
        <v>2022.3</v>
      </c>
      <c r="Z404" s="266">
        <v>2022.12</v>
      </c>
      <c r="AA404" s="259" t="s">
        <v>208</v>
      </c>
      <c r="AB404" s="259" t="s">
        <v>1549</v>
      </c>
      <c r="AC404" s="319"/>
    </row>
    <row r="405" s="62" customFormat="1" ht="27" hidden="1" spans="1:29">
      <c r="A405" s="254">
        <v>400</v>
      </c>
      <c r="B405" s="321" t="s">
        <v>3264</v>
      </c>
      <c r="C405" s="287" t="s">
        <v>82</v>
      </c>
      <c r="D405" s="287" t="s">
        <v>156</v>
      </c>
      <c r="E405" s="287" t="s">
        <v>1064</v>
      </c>
      <c r="F405" s="266" t="s">
        <v>85</v>
      </c>
      <c r="G405" s="319" t="s">
        <v>108</v>
      </c>
      <c r="H405" s="259" t="s">
        <v>514</v>
      </c>
      <c r="I405" s="320" t="s">
        <v>1276</v>
      </c>
      <c r="J405" s="255" t="s">
        <v>1605</v>
      </c>
      <c r="K405" s="297">
        <v>2</v>
      </c>
      <c r="L405" s="297">
        <v>2</v>
      </c>
      <c r="M405" s="297">
        <v>0</v>
      </c>
      <c r="N405" s="297">
        <v>2</v>
      </c>
      <c r="O405" s="297">
        <v>0</v>
      </c>
      <c r="P405" s="297">
        <v>0</v>
      </c>
      <c r="Q405" s="274">
        <v>1</v>
      </c>
      <c r="R405" s="274">
        <v>758</v>
      </c>
      <c r="S405" s="274">
        <v>2500</v>
      </c>
      <c r="T405" s="274">
        <v>0</v>
      </c>
      <c r="U405" s="274">
        <v>51</v>
      </c>
      <c r="V405" s="274">
        <v>164</v>
      </c>
      <c r="W405" s="302" t="s">
        <v>3265</v>
      </c>
      <c r="X405" s="302" t="s">
        <v>3265</v>
      </c>
      <c r="Y405" s="266">
        <v>2022.3</v>
      </c>
      <c r="Z405" s="266">
        <v>2022.12</v>
      </c>
      <c r="AA405" s="259" t="s">
        <v>208</v>
      </c>
      <c r="AB405" s="259" t="s">
        <v>514</v>
      </c>
      <c r="AC405" s="319"/>
    </row>
    <row r="406" s="62" customFormat="1" ht="37.5" spans="1:29">
      <c r="A406" s="254">
        <v>401</v>
      </c>
      <c r="B406" s="321" t="s">
        <v>3266</v>
      </c>
      <c r="C406" s="287" t="s">
        <v>82</v>
      </c>
      <c r="D406" s="287" t="s">
        <v>156</v>
      </c>
      <c r="E406" s="287" t="s">
        <v>157</v>
      </c>
      <c r="F406" s="266" t="s">
        <v>85</v>
      </c>
      <c r="G406" s="319" t="s">
        <v>108</v>
      </c>
      <c r="H406" s="259" t="s">
        <v>1573</v>
      </c>
      <c r="I406" s="320" t="s">
        <v>1276</v>
      </c>
      <c r="J406" s="272" t="s">
        <v>3267</v>
      </c>
      <c r="K406" s="297">
        <v>3</v>
      </c>
      <c r="L406" s="297">
        <v>3</v>
      </c>
      <c r="M406" s="297">
        <v>0</v>
      </c>
      <c r="N406" s="297">
        <v>3</v>
      </c>
      <c r="O406" s="297">
        <v>0</v>
      </c>
      <c r="P406" s="297">
        <v>0</v>
      </c>
      <c r="Q406" s="274">
        <v>1</v>
      </c>
      <c r="R406" s="274">
        <v>216</v>
      </c>
      <c r="S406" s="274">
        <v>800</v>
      </c>
      <c r="T406" s="275">
        <v>1</v>
      </c>
      <c r="U406" s="274">
        <v>40</v>
      </c>
      <c r="V406" s="274">
        <v>200</v>
      </c>
      <c r="W406" s="302" t="s">
        <v>3253</v>
      </c>
      <c r="X406" s="302" t="s">
        <v>3248</v>
      </c>
      <c r="Y406" s="266">
        <v>2022.3</v>
      </c>
      <c r="Z406" s="266">
        <v>2022.12</v>
      </c>
      <c r="AA406" s="320" t="s">
        <v>98</v>
      </c>
      <c r="AB406" s="259" t="s">
        <v>1573</v>
      </c>
      <c r="AC406" s="319"/>
    </row>
    <row r="407" s="62" customFormat="1" ht="37.5" hidden="1" spans="1:29">
      <c r="A407" s="254">
        <v>402</v>
      </c>
      <c r="B407" s="321" t="s">
        <v>3268</v>
      </c>
      <c r="C407" s="287" t="s">
        <v>82</v>
      </c>
      <c r="D407" s="287" t="s">
        <v>156</v>
      </c>
      <c r="E407" s="287" t="s">
        <v>1064</v>
      </c>
      <c r="F407" s="266" t="s">
        <v>85</v>
      </c>
      <c r="G407" s="319" t="s">
        <v>108</v>
      </c>
      <c r="H407" s="259" t="s">
        <v>876</v>
      </c>
      <c r="I407" s="320" t="s">
        <v>1276</v>
      </c>
      <c r="J407" s="322" t="s">
        <v>1610</v>
      </c>
      <c r="K407" s="297">
        <v>12</v>
      </c>
      <c r="L407" s="297">
        <v>12</v>
      </c>
      <c r="M407" s="297">
        <v>0</v>
      </c>
      <c r="N407" s="297">
        <v>12</v>
      </c>
      <c r="O407" s="297">
        <v>0</v>
      </c>
      <c r="P407" s="297">
        <v>0</v>
      </c>
      <c r="Q407" s="274">
        <v>1</v>
      </c>
      <c r="R407" s="274">
        <v>241</v>
      </c>
      <c r="S407" s="274">
        <v>700</v>
      </c>
      <c r="T407" s="274">
        <v>0</v>
      </c>
      <c r="U407" s="274">
        <v>42</v>
      </c>
      <c r="V407" s="274">
        <v>158</v>
      </c>
      <c r="W407" s="302" t="s">
        <v>3269</v>
      </c>
      <c r="X407" s="302" t="s">
        <v>3270</v>
      </c>
      <c r="Y407" s="266">
        <v>2022.3</v>
      </c>
      <c r="Z407" s="266">
        <v>2022.12</v>
      </c>
      <c r="AA407" s="259" t="s">
        <v>208</v>
      </c>
      <c r="AB407" s="259" t="s">
        <v>876</v>
      </c>
      <c r="AC407" s="319"/>
    </row>
    <row r="408" s="62" customFormat="1" ht="27" hidden="1" spans="1:29">
      <c r="A408" s="254">
        <v>403</v>
      </c>
      <c r="B408" s="321" t="s">
        <v>3271</v>
      </c>
      <c r="C408" s="287" t="s">
        <v>82</v>
      </c>
      <c r="D408" s="287" t="s">
        <v>156</v>
      </c>
      <c r="E408" s="287" t="s">
        <v>1064</v>
      </c>
      <c r="F408" s="266" t="s">
        <v>85</v>
      </c>
      <c r="G408" s="319" t="s">
        <v>108</v>
      </c>
      <c r="H408" s="259" t="s">
        <v>1554</v>
      </c>
      <c r="I408" s="320" t="s">
        <v>1276</v>
      </c>
      <c r="J408" s="322" t="s">
        <v>1614</v>
      </c>
      <c r="K408" s="297">
        <v>10</v>
      </c>
      <c r="L408" s="297">
        <v>10</v>
      </c>
      <c r="M408" s="297">
        <v>0</v>
      </c>
      <c r="N408" s="297">
        <v>10</v>
      </c>
      <c r="O408" s="297">
        <v>0</v>
      </c>
      <c r="P408" s="297">
        <v>0</v>
      </c>
      <c r="Q408" s="274">
        <v>1</v>
      </c>
      <c r="R408" s="274">
        <v>349</v>
      </c>
      <c r="S408" s="274">
        <v>1089</v>
      </c>
      <c r="T408" s="275">
        <v>1</v>
      </c>
      <c r="U408" s="274">
        <v>67</v>
      </c>
      <c r="V408" s="274">
        <v>219</v>
      </c>
      <c r="W408" s="302" t="s">
        <v>1615</v>
      </c>
      <c r="X408" s="302" t="s">
        <v>3241</v>
      </c>
      <c r="Y408" s="266">
        <v>2022.3</v>
      </c>
      <c r="Z408" s="266">
        <v>2022.12</v>
      </c>
      <c r="AA408" s="259" t="s">
        <v>208</v>
      </c>
      <c r="AB408" s="259" t="s">
        <v>1554</v>
      </c>
      <c r="AC408" s="319"/>
    </row>
    <row r="409" s="62" customFormat="1" ht="36" spans="1:29">
      <c r="A409" s="254">
        <v>404</v>
      </c>
      <c r="B409" s="321" t="s">
        <v>3272</v>
      </c>
      <c r="C409" s="287" t="s">
        <v>82</v>
      </c>
      <c r="D409" s="287" t="s">
        <v>156</v>
      </c>
      <c r="E409" s="287" t="s">
        <v>157</v>
      </c>
      <c r="F409" s="266" t="s">
        <v>85</v>
      </c>
      <c r="G409" s="319" t="s">
        <v>108</v>
      </c>
      <c r="H409" s="259" t="s">
        <v>1554</v>
      </c>
      <c r="I409" s="320" t="s">
        <v>1276</v>
      </c>
      <c r="J409" s="322" t="s">
        <v>1617</v>
      </c>
      <c r="K409" s="297">
        <v>20</v>
      </c>
      <c r="L409" s="297">
        <v>20</v>
      </c>
      <c r="M409" s="297">
        <v>0</v>
      </c>
      <c r="N409" s="297">
        <v>20</v>
      </c>
      <c r="O409" s="297">
        <v>0</v>
      </c>
      <c r="P409" s="297">
        <v>0</v>
      </c>
      <c r="Q409" s="274">
        <v>1</v>
      </c>
      <c r="R409" s="274">
        <v>349</v>
      </c>
      <c r="S409" s="274">
        <v>1089</v>
      </c>
      <c r="T409" s="275">
        <v>1</v>
      </c>
      <c r="U409" s="274">
        <v>67</v>
      </c>
      <c r="V409" s="274">
        <v>219</v>
      </c>
      <c r="W409" s="302" t="s">
        <v>1618</v>
      </c>
      <c r="X409" s="302" t="s">
        <v>3241</v>
      </c>
      <c r="Y409" s="266">
        <v>2022.3</v>
      </c>
      <c r="Z409" s="266">
        <v>2022.12</v>
      </c>
      <c r="AA409" s="320" t="s">
        <v>98</v>
      </c>
      <c r="AB409" s="259" t="s">
        <v>1554</v>
      </c>
      <c r="AC409" s="319"/>
    </row>
    <row r="410" s="62" customFormat="1" ht="40.5" spans="1:29">
      <c r="A410" s="254">
        <v>405</v>
      </c>
      <c r="B410" s="321" t="s">
        <v>3273</v>
      </c>
      <c r="C410" s="287" t="s">
        <v>82</v>
      </c>
      <c r="D410" s="287" t="s">
        <v>156</v>
      </c>
      <c r="E410" s="287" t="s">
        <v>157</v>
      </c>
      <c r="F410" s="266" t="s">
        <v>85</v>
      </c>
      <c r="G410" s="319" t="s">
        <v>108</v>
      </c>
      <c r="H410" s="259" t="s">
        <v>1562</v>
      </c>
      <c r="I410" s="320" t="s">
        <v>1276</v>
      </c>
      <c r="J410" s="322" t="s">
        <v>1620</v>
      </c>
      <c r="K410" s="297">
        <v>37</v>
      </c>
      <c r="L410" s="297">
        <v>37</v>
      </c>
      <c r="M410" s="297">
        <v>0</v>
      </c>
      <c r="N410" s="297">
        <v>37</v>
      </c>
      <c r="O410" s="297">
        <v>0</v>
      </c>
      <c r="P410" s="297">
        <v>0</v>
      </c>
      <c r="Q410" s="274">
        <v>1</v>
      </c>
      <c r="R410" s="274">
        <v>89</v>
      </c>
      <c r="S410" s="274">
        <v>295</v>
      </c>
      <c r="T410" s="275">
        <v>1</v>
      </c>
      <c r="U410" s="274">
        <v>8</v>
      </c>
      <c r="V410" s="274">
        <v>24</v>
      </c>
      <c r="W410" s="302" t="s">
        <v>1618</v>
      </c>
      <c r="X410" s="342" t="s">
        <v>3244</v>
      </c>
      <c r="Y410" s="266">
        <v>2022.3</v>
      </c>
      <c r="Z410" s="266">
        <v>2022.12</v>
      </c>
      <c r="AA410" s="320" t="s">
        <v>98</v>
      </c>
      <c r="AB410" s="259" t="s">
        <v>1562</v>
      </c>
      <c r="AC410" s="319"/>
    </row>
    <row r="411" s="62" customFormat="1" ht="36" hidden="1" spans="1:29">
      <c r="A411" s="254">
        <v>406</v>
      </c>
      <c r="B411" s="321" t="s">
        <v>3274</v>
      </c>
      <c r="C411" s="287" t="s">
        <v>82</v>
      </c>
      <c r="D411" s="287" t="s">
        <v>156</v>
      </c>
      <c r="E411" s="287" t="s">
        <v>157</v>
      </c>
      <c r="F411" s="266" t="s">
        <v>85</v>
      </c>
      <c r="G411" s="319" t="s">
        <v>108</v>
      </c>
      <c r="H411" s="259" t="s">
        <v>1562</v>
      </c>
      <c r="I411" s="320" t="s">
        <v>1276</v>
      </c>
      <c r="J411" s="322" t="s">
        <v>1622</v>
      </c>
      <c r="K411" s="297">
        <v>2</v>
      </c>
      <c r="L411" s="297">
        <v>2</v>
      </c>
      <c r="M411" s="297">
        <v>0</v>
      </c>
      <c r="N411" s="297">
        <v>2</v>
      </c>
      <c r="O411" s="297">
        <v>0</v>
      </c>
      <c r="P411" s="297">
        <v>0</v>
      </c>
      <c r="Q411" s="274">
        <v>1</v>
      </c>
      <c r="R411" s="274">
        <v>313</v>
      </c>
      <c r="S411" s="274">
        <v>1029</v>
      </c>
      <c r="T411" s="275">
        <v>1</v>
      </c>
      <c r="U411" s="274">
        <v>45</v>
      </c>
      <c r="V411" s="274">
        <v>185</v>
      </c>
      <c r="W411" s="302" t="s">
        <v>1615</v>
      </c>
      <c r="X411" s="302" t="s">
        <v>3275</v>
      </c>
      <c r="Y411" s="266">
        <v>2022.3</v>
      </c>
      <c r="Z411" s="266">
        <v>2022.12</v>
      </c>
      <c r="AA411" s="259" t="s">
        <v>208</v>
      </c>
      <c r="AB411" s="259" t="s">
        <v>1562</v>
      </c>
      <c r="AC411" s="319"/>
    </row>
    <row r="412" s="62" customFormat="1" ht="36" spans="1:29">
      <c r="A412" s="254">
        <v>407</v>
      </c>
      <c r="B412" s="321" t="s">
        <v>3276</v>
      </c>
      <c r="C412" s="287" t="s">
        <v>82</v>
      </c>
      <c r="D412" s="287" t="s">
        <v>156</v>
      </c>
      <c r="E412" s="287" t="s">
        <v>157</v>
      </c>
      <c r="F412" s="266" t="s">
        <v>85</v>
      </c>
      <c r="G412" s="319" t="s">
        <v>108</v>
      </c>
      <c r="H412" s="259" t="s">
        <v>1567</v>
      </c>
      <c r="I412" s="320" t="s">
        <v>1276</v>
      </c>
      <c r="J412" s="322" t="s">
        <v>1625</v>
      </c>
      <c r="K412" s="297">
        <v>1.5</v>
      </c>
      <c r="L412" s="297">
        <v>1.5</v>
      </c>
      <c r="M412" s="297">
        <v>0</v>
      </c>
      <c r="N412" s="297">
        <v>1.5</v>
      </c>
      <c r="O412" s="297">
        <v>0</v>
      </c>
      <c r="P412" s="297">
        <v>0</v>
      </c>
      <c r="Q412" s="274">
        <v>1</v>
      </c>
      <c r="R412" s="274">
        <v>277</v>
      </c>
      <c r="S412" s="274">
        <v>856</v>
      </c>
      <c r="T412" s="274">
        <v>0</v>
      </c>
      <c r="U412" s="274">
        <v>18</v>
      </c>
      <c r="V412" s="274">
        <v>42</v>
      </c>
      <c r="W412" s="302" t="s">
        <v>1618</v>
      </c>
      <c r="X412" s="302" t="s">
        <v>3277</v>
      </c>
      <c r="Y412" s="266">
        <v>2022.3</v>
      </c>
      <c r="Z412" s="266">
        <v>2022.12</v>
      </c>
      <c r="AA412" s="320" t="s">
        <v>98</v>
      </c>
      <c r="AB412" s="259" t="s">
        <v>1567</v>
      </c>
      <c r="AC412" s="319"/>
    </row>
    <row r="413" s="62" customFormat="1" ht="36" hidden="1" spans="1:29">
      <c r="A413" s="254">
        <v>408</v>
      </c>
      <c r="B413" s="321" t="s">
        <v>3278</v>
      </c>
      <c r="C413" s="287" t="s">
        <v>82</v>
      </c>
      <c r="D413" s="287" t="s">
        <v>156</v>
      </c>
      <c r="E413" s="287" t="s">
        <v>157</v>
      </c>
      <c r="F413" s="266" t="s">
        <v>85</v>
      </c>
      <c r="G413" s="319" t="s">
        <v>108</v>
      </c>
      <c r="H413" s="259" t="s">
        <v>1628</v>
      </c>
      <c r="I413" s="320" t="s">
        <v>1276</v>
      </c>
      <c r="J413" s="322" t="s">
        <v>1629</v>
      </c>
      <c r="K413" s="297">
        <v>1.5</v>
      </c>
      <c r="L413" s="297">
        <v>1.5</v>
      </c>
      <c r="M413" s="297">
        <v>0</v>
      </c>
      <c r="N413" s="297">
        <v>1.5</v>
      </c>
      <c r="O413" s="297">
        <v>0</v>
      </c>
      <c r="P413" s="297">
        <v>0</v>
      </c>
      <c r="Q413" s="274">
        <v>1</v>
      </c>
      <c r="R413" s="274">
        <v>375</v>
      </c>
      <c r="S413" s="274">
        <v>1259</v>
      </c>
      <c r="T413" s="274">
        <v>0</v>
      </c>
      <c r="U413" s="274">
        <v>45</v>
      </c>
      <c r="V413" s="274">
        <v>124</v>
      </c>
      <c r="W413" s="302" t="s">
        <v>1615</v>
      </c>
      <c r="X413" s="302" t="s">
        <v>3279</v>
      </c>
      <c r="Y413" s="266">
        <v>2022.3</v>
      </c>
      <c r="Z413" s="266">
        <v>2022.12</v>
      </c>
      <c r="AA413" s="259" t="s">
        <v>208</v>
      </c>
      <c r="AB413" s="259" t="s">
        <v>1628</v>
      </c>
      <c r="AC413" s="319"/>
    </row>
    <row r="414" s="62" customFormat="1" ht="36" spans="1:29">
      <c r="A414" s="254">
        <v>409</v>
      </c>
      <c r="B414" s="321" t="s">
        <v>3280</v>
      </c>
      <c r="C414" s="287" t="s">
        <v>82</v>
      </c>
      <c r="D414" s="287" t="s">
        <v>156</v>
      </c>
      <c r="E414" s="287" t="s">
        <v>157</v>
      </c>
      <c r="F414" s="266" t="s">
        <v>85</v>
      </c>
      <c r="G414" s="319" t="s">
        <v>108</v>
      </c>
      <c r="H414" s="259" t="s">
        <v>1628</v>
      </c>
      <c r="I414" s="320" t="s">
        <v>1276</v>
      </c>
      <c r="J414" s="322" t="s">
        <v>1632</v>
      </c>
      <c r="K414" s="297">
        <v>2</v>
      </c>
      <c r="L414" s="297">
        <v>2</v>
      </c>
      <c r="M414" s="297">
        <v>0</v>
      </c>
      <c r="N414" s="297">
        <v>2</v>
      </c>
      <c r="O414" s="297">
        <v>0</v>
      </c>
      <c r="P414" s="297">
        <v>0</v>
      </c>
      <c r="Q414" s="274">
        <v>1</v>
      </c>
      <c r="R414" s="274">
        <v>375</v>
      </c>
      <c r="S414" s="274">
        <v>1259</v>
      </c>
      <c r="T414" s="274">
        <v>0</v>
      </c>
      <c r="U414" s="274">
        <v>45</v>
      </c>
      <c r="V414" s="274">
        <v>124</v>
      </c>
      <c r="W414" s="302" t="s">
        <v>1618</v>
      </c>
      <c r="X414" s="302" t="s">
        <v>3279</v>
      </c>
      <c r="Y414" s="266">
        <v>2022.3</v>
      </c>
      <c r="Z414" s="266">
        <v>2022.12</v>
      </c>
      <c r="AA414" s="320" t="s">
        <v>98</v>
      </c>
      <c r="AB414" s="259" t="s">
        <v>1628</v>
      </c>
      <c r="AC414" s="319"/>
    </row>
    <row r="415" s="62" customFormat="1" ht="39" hidden="1" spans="1:29">
      <c r="A415" s="254">
        <v>410</v>
      </c>
      <c r="B415" s="321" t="s">
        <v>3281</v>
      </c>
      <c r="C415" s="287" t="s">
        <v>82</v>
      </c>
      <c r="D415" s="287" t="s">
        <v>156</v>
      </c>
      <c r="E415" s="287" t="s">
        <v>157</v>
      </c>
      <c r="F415" s="266" t="s">
        <v>85</v>
      </c>
      <c r="G415" s="319" t="s">
        <v>108</v>
      </c>
      <c r="H415" s="259" t="s">
        <v>518</v>
      </c>
      <c r="I415" s="320" t="s">
        <v>1276</v>
      </c>
      <c r="J415" s="322" t="s">
        <v>1634</v>
      </c>
      <c r="K415" s="297">
        <v>4.5</v>
      </c>
      <c r="L415" s="297">
        <v>4.5</v>
      </c>
      <c r="M415" s="297">
        <v>0</v>
      </c>
      <c r="N415" s="297">
        <v>4.5</v>
      </c>
      <c r="O415" s="297">
        <v>0</v>
      </c>
      <c r="P415" s="297">
        <v>0</v>
      </c>
      <c r="Q415" s="274">
        <v>1</v>
      </c>
      <c r="R415" s="274">
        <v>243</v>
      </c>
      <c r="S415" s="274">
        <v>700</v>
      </c>
      <c r="T415" s="274">
        <v>0</v>
      </c>
      <c r="U415" s="274">
        <v>12</v>
      </c>
      <c r="V415" s="274">
        <v>31</v>
      </c>
      <c r="W415" s="302" t="s">
        <v>3282</v>
      </c>
      <c r="X415" s="302" t="s">
        <v>3283</v>
      </c>
      <c r="Y415" s="266">
        <v>2022.3</v>
      </c>
      <c r="Z415" s="266">
        <v>2022.12</v>
      </c>
      <c r="AA415" s="259" t="s">
        <v>208</v>
      </c>
      <c r="AB415" s="259" t="s">
        <v>518</v>
      </c>
      <c r="AC415" s="319"/>
    </row>
    <row r="416" s="62" customFormat="1" ht="36" spans="1:29">
      <c r="A416" s="254">
        <v>411</v>
      </c>
      <c r="B416" s="321" t="s">
        <v>3284</v>
      </c>
      <c r="C416" s="287" t="s">
        <v>82</v>
      </c>
      <c r="D416" s="287" t="s">
        <v>156</v>
      </c>
      <c r="E416" s="287" t="s">
        <v>157</v>
      </c>
      <c r="F416" s="266" t="s">
        <v>85</v>
      </c>
      <c r="G416" s="319" t="s">
        <v>108</v>
      </c>
      <c r="H416" s="259" t="s">
        <v>1562</v>
      </c>
      <c r="I416" s="320" t="s">
        <v>1276</v>
      </c>
      <c r="J416" s="272" t="s">
        <v>1638</v>
      </c>
      <c r="K416" s="297">
        <v>6</v>
      </c>
      <c r="L416" s="297">
        <v>6</v>
      </c>
      <c r="M416" s="297">
        <v>0</v>
      </c>
      <c r="N416" s="297">
        <v>6</v>
      </c>
      <c r="O416" s="297">
        <v>0</v>
      </c>
      <c r="P416" s="297">
        <v>0</v>
      </c>
      <c r="Q416" s="274">
        <v>1</v>
      </c>
      <c r="R416" s="274">
        <v>89</v>
      </c>
      <c r="S416" s="274">
        <v>295</v>
      </c>
      <c r="T416" s="275">
        <v>1</v>
      </c>
      <c r="U416" s="274">
        <v>8</v>
      </c>
      <c r="V416" s="274">
        <v>24</v>
      </c>
      <c r="W416" s="302" t="s">
        <v>1639</v>
      </c>
      <c r="X416" s="342" t="s">
        <v>3244</v>
      </c>
      <c r="Y416" s="266">
        <v>2022.3</v>
      </c>
      <c r="Z416" s="266">
        <v>2022.12</v>
      </c>
      <c r="AA416" s="320" t="s">
        <v>98</v>
      </c>
      <c r="AB416" s="259" t="s">
        <v>1562</v>
      </c>
      <c r="AC416" s="319"/>
    </row>
    <row r="417" s="62" customFormat="1" ht="36" spans="1:29">
      <c r="A417" s="254">
        <v>412</v>
      </c>
      <c r="B417" s="321" t="s">
        <v>3285</v>
      </c>
      <c r="C417" s="287" t="s">
        <v>82</v>
      </c>
      <c r="D417" s="287" t="s">
        <v>156</v>
      </c>
      <c r="E417" s="287" t="s">
        <v>157</v>
      </c>
      <c r="F417" s="266" t="s">
        <v>85</v>
      </c>
      <c r="G417" s="319" t="s">
        <v>108</v>
      </c>
      <c r="H417" s="259" t="s">
        <v>1628</v>
      </c>
      <c r="I417" s="320" t="s">
        <v>1276</v>
      </c>
      <c r="J417" s="322" t="s">
        <v>1641</v>
      </c>
      <c r="K417" s="297">
        <v>16</v>
      </c>
      <c r="L417" s="297">
        <v>16</v>
      </c>
      <c r="M417" s="297">
        <v>0</v>
      </c>
      <c r="N417" s="297">
        <v>16</v>
      </c>
      <c r="O417" s="297">
        <v>0</v>
      </c>
      <c r="P417" s="297">
        <v>0</v>
      </c>
      <c r="Q417" s="274">
        <v>1</v>
      </c>
      <c r="R417" s="274">
        <v>375</v>
      </c>
      <c r="S417" s="274">
        <v>1259</v>
      </c>
      <c r="T417" s="274">
        <v>0</v>
      </c>
      <c r="U417" s="274">
        <v>45</v>
      </c>
      <c r="V417" s="274">
        <v>124</v>
      </c>
      <c r="W417" s="272" t="s">
        <v>1491</v>
      </c>
      <c r="X417" s="302" t="s">
        <v>3279</v>
      </c>
      <c r="Y417" s="266">
        <v>2022.3</v>
      </c>
      <c r="Z417" s="266">
        <v>2022.12</v>
      </c>
      <c r="AA417" s="320" t="s">
        <v>98</v>
      </c>
      <c r="AB417" s="259" t="s">
        <v>1628</v>
      </c>
      <c r="AC417" s="319"/>
    </row>
    <row r="418" s="62" customFormat="1" ht="39" spans="1:29">
      <c r="A418" s="254">
        <v>413</v>
      </c>
      <c r="B418" s="321" t="s">
        <v>3286</v>
      </c>
      <c r="C418" s="287" t="s">
        <v>82</v>
      </c>
      <c r="D418" s="287" t="s">
        <v>156</v>
      </c>
      <c r="E418" s="287" t="s">
        <v>157</v>
      </c>
      <c r="F418" s="266" t="s">
        <v>85</v>
      </c>
      <c r="G418" s="319" t="s">
        <v>108</v>
      </c>
      <c r="H418" s="259" t="s">
        <v>518</v>
      </c>
      <c r="I418" s="320" t="s">
        <v>1276</v>
      </c>
      <c r="J418" s="322" t="s">
        <v>1643</v>
      </c>
      <c r="K418" s="297">
        <v>30</v>
      </c>
      <c r="L418" s="297">
        <v>30</v>
      </c>
      <c r="M418" s="297">
        <v>0</v>
      </c>
      <c r="N418" s="297">
        <v>30</v>
      </c>
      <c r="O418" s="297">
        <v>0</v>
      </c>
      <c r="P418" s="297">
        <v>0</v>
      </c>
      <c r="Q418" s="274">
        <v>1</v>
      </c>
      <c r="R418" s="274">
        <v>50</v>
      </c>
      <c r="S418" s="317">
        <v>200</v>
      </c>
      <c r="T418" s="274">
        <v>0</v>
      </c>
      <c r="U418" s="317">
        <v>2</v>
      </c>
      <c r="V418" s="317">
        <v>5</v>
      </c>
      <c r="W418" s="272" t="s">
        <v>1491</v>
      </c>
      <c r="X418" s="293" t="s">
        <v>3287</v>
      </c>
      <c r="Y418" s="266">
        <v>2022.3</v>
      </c>
      <c r="Z418" s="266">
        <v>2022.12</v>
      </c>
      <c r="AA418" s="320" t="s">
        <v>98</v>
      </c>
      <c r="AB418" s="259" t="s">
        <v>518</v>
      </c>
      <c r="AC418" s="319"/>
    </row>
    <row r="419" s="62" customFormat="1" ht="36" spans="1:29">
      <c r="A419" s="254">
        <v>414</v>
      </c>
      <c r="B419" s="321" t="s">
        <v>3288</v>
      </c>
      <c r="C419" s="287" t="s">
        <v>82</v>
      </c>
      <c r="D419" s="287" t="s">
        <v>156</v>
      </c>
      <c r="E419" s="287" t="s">
        <v>157</v>
      </c>
      <c r="F419" s="266" t="s">
        <v>85</v>
      </c>
      <c r="G419" s="319" t="s">
        <v>108</v>
      </c>
      <c r="H419" s="259" t="s">
        <v>518</v>
      </c>
      <c r="I419" s="320" t="s">
        <v>1276</v>
      </c>
      <c r="J419" s="322" t="s">
        <v>1645</v>
      </c>
      <c r="K419" s="297">
        <v>40</v>
      </c>
      <c r="L419" s="297">
        <v>40</v>
      </c>
      <c r="M419" s="297">
        <v>0</v>
      </c>
      <c r="N419" s="297">
        <v>40</v>
      </c>
      <c r="O419" s="297">
        <v>0</v>
      </c>
      <c r="P419" s="297">
        <v>0</v>
      </c>
      <c r="Q419" s="274">
        <v>1</v>
      </c>
      <c r="R419" s="274">
        <v>322</v>
      </c>
      <c r="S419" s="274">
        <v>1100</v>
      </c>
      <c r="T419" s="274">
        <v>0</v>
      </c>
      <c r="U419" s="274">
        <v>30</v>
      </c>
      <c r="V419" s="274">
        <v>109</v>
      </c>
      <c r="W419" s="272" t="s">
        <v>1491</v>
      </c>
      <c r="X419" s="302" t="s">
        <v>3289</v>
      </c>
      <c r="Y419" s="266">
        <v>2022.3</v>
      </c>
      <c r="Z419" s="266">
        <v>2022.12</v>
      </c>
      <c r="AA419" s="320" t="s">
        <v>98</v>
      </c>
      <c r="AB419" s="259" t="s">
        <v>518</v>
      </c>
      <c r="AC419" s="319"/>
    </row>
    <row r="420" s="62" customFormat="1" ht="36" spans="1:29">
      <c r="A420" s="254">
        <v>415</v>
      </c>
      <c r="B420" s="321" t="s">
        <v>3290</v>
      </c>
      <c r="C420" s="287" t="s">
        <v>82</v>
      </c>
      <c r="D420" s="287" t="s">
        <v>156</v>
      </c>
      <c r="E420" s="287" t="s">
        <v>157</v>
      </c>
      <c r="F420" s="266" t="s">
        <v>85</v>
      </c>
      <c r="G420" s="319" t="s">
        <v>108</v>
      </c>
      <c r="H420" s="259" t="s">
        <v>839</v>
      </c>
      <c r="I420" s="320" t="s">
        <v>1276</v>
      </c>
      <c r="J420" s="322" t="s">
        <v>1648</v>
      </c>
      <c r="K420" s="297">
        <v>36</v>
      </c>
      <c r="L420" s="297">
        <v>36</v>
      </c>
      <c r="M420" s="297">
        <v>0</v>
      </c>
      <c r="N420" s="297">
        <v>36</v>
      </c>
      <c r="O420" s="297">
        <v>0</v>
      </c>
      <c r="P420" s="297">
        <v>0</v>
      </c>
      <c r="Q420" s="274">
        <v>1</v>
      </c>
      <c r="R420" s="274">
        <v>480</v>
      </c>
      <c r="S420" s="274">
        <v>1700</v>
      </c>
      <c r="T420" s="275">
        <v>1</v>
      </c>
      <c r="U420" s="274">
        <v>106</v>
      </c>
      <c r="V420" s="274">
        <v>389</v>
      </c>
      <c r="W420" s="302" t="s">
        <v>3291</v>
      </c>
      <c r="X420" s="302" t="s">
        <v>3233</v>
      </c>
      <c r="Y420" s="266">
        <v>2022.3</v>
      </c>
      <c r="Z420" s="266">
        <v>2022.12</v>
      </c>
      <c r="AA420" s="320" t="s">
        <v>98</v>
      </c>
      <c r="AB420" s="259" t="s">
        <v>839</v>
      </c>
      <c r="AC420" s="319"/>
    </row>
    <row r="421" s="62" customFormat="1" ht="37.5" spans="1:29">
      <c r="A421" s="254">
        <v>416</v>
      </c>
      <c r="B421" s="321" t="s">
        <v>3292</v>
      </c>
      <c r="C421" s="287" t="s">
        <v>82</v>
      </c>
      <c r="D421" s="287" t="s">
        <v>156</v>
      </c>
      <c r="E421" s="287" t="s">
        <v>157</v>
      </c>
      <c r="F421" s="266" t="s">
        <v>85</v>
      </c>
      <c r="G421" s="319" t="s">
        <v>108</v>
      </c>
      <c r="H421" s="259" t="s">
        <v>1573</v>
      </c>
      <c r="I421" s="320" t="s">
        <v>1276</v>
      </c>
      <c r="J421" s="322" t="s">
        <v>1651</v>
      </c>
      <c r="K421" s="297">
        <v>30</v>
      </c>
      <c r="L421" s="297">
        <v>30</v>
      </c>
      <c r="M421" s="297">
        <v>0</v>
      </c>
      <c r="N421" s="297">
        <v>30</v>
      </c>
      <c r="O421" s="297">
        <v>0</v>
      </c>
      <c r="P421" s="297">
        <v>0</v>
      </c>
      <c r="Q421" s="274">
        <v>1</v>
      </c>
      <c r="R421" s="274">
        <v>216</v>
      </c>
      <c r="S421" s="274">
        <v>800</v>
      </c>
      <c r="T421" s="275">
        <v>1</v>
      </c>
      <c r="U421" s="274">
        <v>40</v>
      </c>
      <c r="V421" s="274">
        <v>200</v>
      </c>
      <c r="W421" s="302" t="s">
        <v>3253</v>
      </c>
      <c r="X421" s="302" t="s">
        <v>3248</v>
      </c>
      <c r="Y421" s="266">
        <v>2022.3</v>
      </c>
      <c r="Z421" s="266">
        <v>2022.12</v>
      </c>
      <c r="AA421" s="320" t="s">
        <v>98</v>
      </c>
      <c r="AB421" s="259" t="s">
        <v>1573</v>
      </c>
      <c r="AC421" s="319"/>
    </row>
    <row r="422" s="62" customFormat="1" ht="39" spans="1:29">
      <c r="A422" s="254">
        <v>417</v>
      </c>
      <c r="B422" s="321" t="s">
        <v>3293</v>
      </c>
      <c r="C422" s="287" t="s">
        <v>82</v>
      </c>
      <c r="D422" s="287" t="s">
        <v>156</v>
      </c>
      <c r="E422" s="287" t="s">
        <v>157</v>
      </c>
      <c r="F422" s="266" t="s">
        <v>85</v>
      </c>
      <c r="G422" s="319" t="s">
        <v>108</v>
      </c>
      <c r="H422" s="259" t="s">
        <v>1562</v>
      </c>
      <c r="I422" s="320" t="s">
        <v>1276</v>
      </c>
      <c r="J422" s="322" t="s">
        <v>1653</v>
      </c>
      <c r="K422" s="297">
        <v>40</v>
      </c>
      <c r="L422" s="297">
        <v>40</v>
      </c>
      <c r="M422" s="297">
        <v>0</v>
      </c>
      <c r="N422" s="297">
        <v>40</v>
      </c>
      <c r="O422" s="297">
        <v>0</v>
      </c>
      <c r="P422" s="297">
        <v>0</v>
      </c>
      <c r="Q422" s="274">
        <v>1</v>
      </c>
      <c r="R422" s="274">
        <v>89</v>
      </c>
      <c r="S422" s="274">
        <v>295</v>
      </c>
      <c r="T422" s="275">
        <v>1</v>
      </c>
      <c r="U422" s="274">
        <v>8</v>
      </c>
      <c r="V422" s="274">
        <v>24</v>
      </c>
      <c r="W422" s="272" t="s">
        <v>1491</v>
      </c>
      <c r="X422" s="342" t="s">
        <v>3244</v>
      </c>
      <c r="Y422" s="266">
        <v>2022.3</v>
      </c>
      <c r="Z422" s="266">
        <v>2022.12</v>
      </c>
      <c r="AA422" s="320" t="s">
        <v>98</v>
      </c>
      <c r="AB422" s="259" t="s">
        <v>1562</v>
      </c>
      <c r="AC422" s="319"/>
    </row>
    <row r="423" s="62" customFormat="1" ht="36" spans="1:29">
      <c r="A423" s="254">
        <v>418</v>
      </c>
      <c r="B423" s="321" t="s">
        <v>3294</v>
      </c>
      <c r="C423" s="287" t="s">
        <v>82</v>
      </c>
      <c r="D423" s="287" t="s">
        <v>156</v>
      </c>
      <c r="E423" s="287" t="s">
        <v>157</v>
      </c>
      <c r="F423" s="266" t="s">
        <v>85</v>
      </c>
      <c r="G423" s="319" t="s">
        <v>108</v>
      </c>
      <c r="H423" s="259" t="s">
        <v>1655</v>
      </c>
      <c r="I423" s="320" t="s">
        <v>1276</v>
      </c>
      <c r="J423" s="322" t="s">
        <v>1656</v>
      </c>
      <c r="K423" s="297">
        <v>40</v>
      </c>
      <c r="L423" s="297">
        <v>40</v>
      </c>
      <c r="M423" s="297">
        <v>0</v>
      </c>
      <c r="N423" s="297">
        <v>40</v>
      </c>
      <c r="O423" s="297">
        <v>0</v>
      </c>
      <c r="P423" s="297">
        <v>0</v>
      </c>
      <c r="Q423" s="274">
        <v>1</v>
      </c>
      <c r="R423" s="274">
        <v>477</v>
      </c>
      <c r="S423" s="274">
        <v>1600</v>
      </c>
      <c r="T423" s="274">
        <v>0</v>
      </c>
      <c r="U423" s="274">
        <v>47</v>
      </c>
      <c r="V423" s="274">
        <v>165</v>
      </c>
      <c r="W423" s="302" t="s">
        <v>1639</v>
      </c>
      <c r="X423" s="302" t="s">
        <v>3295</v>
      </c>
      <c r="Y423" s="266">
        <v>2022.3</v>
      </c>
      <c r="Z423" s="266">
        <v>2022.12</v>
      </c>
      <c r="AA423" s="320" t="s">
        <v>98</v>
      </c>
      <c r="AB423" s="259" t="s">
        <v>1655</v>
      </c>
      <c r="AC423" s="319"/>
    </row>
    <row r="424" s="62" customFormat="1" ht="25.5" hidden="1" spans="1:29">
      <c r="A424" s="254">
        <v>419</v>
      </c>
      <c r="B424" s="272" t="s">
        <v>3296</v>
      </c>
      <c r="C424" s="287" t="s">
        <v>82</v>
      </c>
      <c r="D424" s="265" t="s">
        <v>83</v>
      </c>
      <c r="E424" s="287" t="s">
        <v>289</v>
      </c>
      <c r="F424" s="266" t="s">
        <v>85</v>
      </c>
      <c r="G424" s="259" t="s">
        <v>120</v>
      </c>
      <c r="H424" s="319" t="s">
        <v>1659</v>
      </c>
      <c r="I424" s="320" t="s">
        <v>1276</v>
      </c>
      <c r="J424" s="322" t="s">
        <v>1660</v>
      </c>
      <c r="K424" s="297">
        <v>3</v>
      </c>
      <c r="L424" s="297">
        <v>3</v>
      </c>
      <c r="M424" s="297">
        <v>0</v>
      </c>
      <c r="N424" s="297">
        <v>3</v>
      </c>
      <c r="O424" s="297">
        <v>0</v>
      </c>
      <c r="P424" s="297">
        <v>0</v>
      </c>
      <c r="Q424" s="274">
        <v>1</v>
      </c>
      <c r="R424" s="274">
        <v>585</v>
      </c>
      <c r="S424" s="274">
        <v>3150</v>
      </c>
      <c r="T424" s="274">
        <v>1</v>
      </c>
      <c r="U424" s="274">
        <v>155</v>
      </c>
      <c r="V424" s="274">
        <v>772</v>
      </c>
      <c r="W424" s="293" t="s">
        <v>3297</v>
      </c>
      <c r="X424" s="272" t="s">
        <v>1662</v>
      </c>
      <c r="Y424" s="266">
        <v>2022.3</v>
      </c>
      <c r="Z424" s="266">
        <v>2022.12</v>
      </c>
      <c r="AA424" s="259" t="s">
        <v>208</v>
      </c>
      <c r="AB424" s="259" t="s">
        <v>882</v>
      </c>
      <c r="AC424" s="319"/>
    </row>
    <row r="425" s="62" customFormat="1" ht="48" hidden="1" spans="1:29">
      <c r="A425" s="254">
        <v>420</v>
      </c>
      <c r="B425" s="272" t="s">
        <v>3298</v>
      </c>
      <c r="C425" s="287" t="s">
        <v>82</v>
      </c>
      <c r="D425" s="265" t="s">
        <v>83</v>
      </c>
      <c r="E425" s="287" t="s">
        <v>289</v>
      </c>
      <c r="F425" s="266" t="s">
        <v>85</v>
      </c>
      <c r="G425" s="259" t="s">
        <v>137</v>
      </c>
      <c r="H425" s="319" t="s">
        <v>1664</v>
      </c>
      <c r="I425" s="320" t="s">
        <v>1276</v>
      </c>
      <c r="J425" s="322" t="s">
        <v>1665</v>
      </c>
      <c r="K425" s="297">
        <v>12</v>
      </c>
      <c r="L425" s="297">
        <v>12</v>
      </c>
      <c r="M425" s="297">
        <v>0</v>
      </c>
      <c r="N425" s="297">
        <v>12</v>
      </c>
      <c r="O425" s="297">
        <v>0</v>
      </c>
      <c r="P425" s="297">
        <v>0</v>
      </c>
      <c r="Q425" s="320">
        <v>1</v>
      </c>
      <c r="R425" s="320">
        <v>126</v>
      </c>
      <c r="S425" s="320">
        <v>450</v>
      </c>
      <c r="T425" s="320">
        <v>1</v>
      </c>
      <c r="U425" s="320">
        <v>77</v>
      </c>
      <c r="V425" s="320">
        <v>296</v>
      </c>
      <c r="W425" s="336" t="s">
        <v>1666</v>
      </c>
      <c r="X425" s="336" t="s">
        <v>1666</v>
      </c>
      <c r="Y425" s="266">
        <v>2022.3</v>
      </c>
      <c r="Z425" s="266">
        <v>2022.12</v>
      </c>
      <c r="AA425" s="259" t="s">
        <v>208</v>
      </c>
      <c r="AB425" s="320" t="s">
        <v>284</v>
      </c>
      <c r="AC425" s="319"/>
    </row>
    <row r="426" s="62" customFormat="1" ht="38.25" spans="1:29">
      <c r="A426" s="254">
        <v>421</v>
      </c>
      <c r="B426" s="272" t="s">
        <v>3299</v>
      </c>
      <c r="C426" s="287" t="s">
        <v>82</v>
      </c>
      <c r="D426" s="265" t="s">
        <v>83</v>
      </c>
      <c r="E426" s="287" t="s">
        <v>289</v>
      </c>
      <c r="F426" s="266" t="s">
        <v>85</v>
      </c>
      <c r="G426" s="259" t="s">
        <v>137</v>
      </c>
      <c r="H426" s="319" t="s">
        <v>825</v>
      </c>
      <c r="I426" s="320" t="s">
        <v>1276</v>
      </c>
      <c r="J426" s="322" t="s">
        <v>1668</v>
      </c>
      <c r="K426" s="297">
        <v>75</v>
      </c>
      <c r="L426" s="297">
        <v>75</v>
      </c>
      <c r="M426" s="297">
        <v>0</v>
      </c>
      <c r="N426" s="297">
        <v>75</v>
      </c>
      <c r="O426" s="297">
        <v>0</v>
      </c>
      <c r="P426" s="297">
        <v>0</v>
      </c>
      <c r="Q426" s="274">
        <v>1</v>
      </c>
      <c r="R426" s="274">
        <v>372</v>
      </c>
      <c r="S426" s="274">
        <v>1287</v>
      </c>
      <c r="T426" s="274">
        <v>1</v>
      </c>
      <c r="U426" s="274">
        <v>43</v>
      </c>
      <c r="V426" s="274">
        <v>179</v>
      </c>
      <c r="W426" s="302" t="s">
        <v>3300</v>
      </c>
      <c r="X426" s="302" t="s">
        <v>3300</v>
      </c>
      <c r="Y426" s="266">
        <v>2022.3</v>
      </c>
      <c r="Z426" s="266">
        <v>2022.12</v>
      </c>
      <c r="AA426" s="320" t="s">
        <v>98</v>
      </c>
      <c r="AB426" s="259" t="s">
        <v>825</v>
      </c>
      <c r="AC426" s="319"/>
    </row>
    <row r="427" s="62" customFormat="1" ht="38.25" spans="1:29">
      <c r="A427" s="254">
        <v>422</v>
      </c>
      <c r="B427" s="272" t="s">
        <v>3301</v>
      </c>
      <c r="C427" s="287" t="s">
        <v>82</v>
      </c>
      <c r="D427" s="265" t="s">
        <v>83</v>
      </c>
      <c r="E427" s="287" t="s">
        <v>289</v>
      </c>
      <c r="F427" s="266" t="s">
        <v>85</v>
      </c>
      <c r="G427" s="259" t="s">
        <v>137</v>
      </c>
      <c r="H427" s="319" t="s">
        <v>551</v>
      </c>
      <c r="I427" s="320" t="s">
        <v>1276</v>
      </c>
      <c r="J427" s="272" t="s">
        <v>3302</v>
      </c>
      <c r="K427" s="297">
        <v>90</v>
      </c>
      <c r="L427" s="297">
        <v>90</v>
      </c>
      <c r="M427" s="297">
        <v>0</v>
      </c>
      <c r="N427" s="297">
        <v>90</v>
      </c>
      <c r="O427" s="297">
        <v>0</v>
      </c>
      <c r="P427" s="297">
        <v>0</v>
      </c>
      <c r="Q427" s="274">
        <v>1</v>
      </c>
      <c r="R427" s="274">
        <v>603</v>
      </c>
      <c r="S427" s="274">
        <v>2236</v>
      </c>
      <c r="T427" s="274">
        <v>1</v>
      </c>
      <c r="U427" s="274">
        <v>74</v>
      </c>
      <c r="V427" s="274">
        <v>298</v>
      </c>
      <c r="W427" s="302" t="s">
        <v>3303</v>
      </c>
      <c r="X427" s="302" t="s">
        <v>3303</v>
      </c>
      <c r="Y427" s="266">
        <v>2022.3</v>
      </c>
      <c r="Z427" s="266">
        <v>2022.12</v>
      </c>
      <c r="AA427" s="320" t="s">
        <v>98</v>
      </c>
      <c r="AB427" s="259" t="s">
        <v>551</v>
      </c>
      <c r="AC427" s="319"/>
    </row>
    <row r="428" s="62" customFormat="1" ht="38.25" spans="1:29">
      <c r="A428" s="254">
        <v>423</v>
      </c>
      <c r="B428" s="272" t="s">
        <v>3304</v>
      </c>
      <c r="C428" s="287" t="s">
        <v>82</v>
      </c>
      <c r="D428" s="265" t="s">
        <v>83</v>
      </c>
      <c r="E428" s="287" t="s">
        <v>289</v>
      </c>
      <c r="F428" s="266" t="s">
        <v>85</v>
      </c>
      <c r="G428" s="259" t="s">
        <v>137</v>
      </c>
      <c r="H428" s="319" t="s">
        <v>1307</v>
      </c>
      <c r="I428" s="320" t="s">
        <v>1276</v>
      </c>
      <c r="J428" s="272" t="s">
        <v>3305</v>
      </c>
      <c r="K428" s="297">
        <v>90</v>
      </c>
      <c r="L428" s="297">
        <v>90</v>
      </c>
      <c r="M428" s="297">
        <v>0</v>
      </c>
      <c r="N428" s="297">
        <v>90</v>
      </c>
      <c r="O428" s="297">
        <v>0</v>
      </c>
      <c r="P428" s="297">
        <v>0</v>
      </c>
      <c r="Q428" s="274">
        <v>1</v>
      </c>
      <c r="R428" s="274">
        <v>540</v>
      </c>
      <c r="S428" s="274">
        <v>2168</v>
      </c>
      <c r="T428" s="274">
        <v>1</v>
      </c>
      <c r="U428" s="274">
        <v>69</v>
      </c>
      <c r="V428" s="274">
        <v>286</v>
      </c>
      <c r="W428" s="302" t="s">
        <v>3306</v>
      </c>
      <c r="X428" s="302" t="s">
        <v>3306</v>
      </c>
      <c r="Y428" s="266">
        <v>2022.3</v>
      </c>
      <c r="Z428" s="266">
        <v>2022.12</v>
      </c>
      <c r="AA428" s="320" t="s">
        <v>98</v>
      </c>
      <c r="AB428" s="259" t="s">
        <v>1307</v>
      </c>
      <c r="AC428" s="319"/>
    </row>
    <row r="429" s="62" customFormat="1" ht="38.25" hidden="1" spans="1:29">
      <c r="A429" s="254">
        <v>424</v>
      </c>
      <c r="B429" s="272" t="s">
        <v>3307</v>
      </c>
      <c r="C429" s="287" t="s">
        <v>82</v>
      </c>
      <c r="D429" s="265" t="s">
        <v>83</v>
      </c>
      <c r="E429" s="287" t="s">
        <v>289</v>
      </c>
      <c r="F429" s="266" t="s">
        <v>85</v>
      </c>
      <c r="G429" s="259" t="s">
        <v>137</v>
      </c>
      <c r="H429" s="319" t="s">
        <v>810</v>
      </c>
      <c r="I429" s="320" t="s">
        <v>1276</v>
      </c>
      <c r="J429" s="272" t="s">
        <v>3308</v>
      </c>
      <c r="K429" s="297">
        <v>30</v>
      </c>
      <c r="L429" s="297">
        <v>30</v>
      </c>
      <c r="M429" s="297">
        <v>0</v>
      </c>
      <c r="N429" s="297">
        <v>30</v>
      </c>
      <c r="O429" s="297">
        <v>0</v>
      </c>
      <c r="P429" s="297">
        <v>0</v>
      </c>
      <c r="Q429" s="274">
        <v>1</v>
      </c>
      <c r="R429" s="274">
        <v>100</v>
      </c>
      <c r="S429" s="274">
        <v>420</v>
      </c>
      <c r="T429" s="274">
        <v>1</v>
      </c>
      <c r="U429" s="274">
        <v>52</v>
      </c>
      <c r="V429" s="274">
        <v>217</v>
      </c>
      <c r="W429" s="302" t="s">
        <v>3309</v>
      </c>
      <c r="X429" s="302" t="s">
        <v>3310</v>
      </c>
      <c r="Y429" s="266">
        <v>2022.3</v>
      </c>
      <c r="Z429" s="266">
        <v>2022.12</v>
      </c>
      <c r="AA429" s="259" t="s">
        <v>208</v>
      </c>
      <c r="AB429" s="259" t="s">
        <v>1679</v>
      </c>
      <c r="AC429" s="319"/>
    </row>
    <row r="430" s="62" customFormat="1" ht="37.5" hidden="1" spans="1:29">
      <c r="A430" s="254">
        <v>425</v>
      </c>
      <c r="B430" s="272" t="s">
        <v>3311</v>
      </c>
      <c r="C430" s="287" t="s">
        <v>82</v>
      </c>
      <c r="D430" s="265" t="s">
        <v>83</v>
      </c>
      <c r="E430" s="287" t="s">
        <v>289</v>
      </c>
      <c r="F430" s="266" t="s">
        <v>85</v>
      </c>
      <c r="G430" s="259" t="s">
        <v>137</v>
      </c>
      <c r="H430" s="319" t="s">
        <v>1307</v>
      </c>
      <c r="I430" s="320" t="s">
        <v>1276</v>
      </c>
      <c r="J430" s="272" t="s">
        <v>3312</v>
      </c>
      <c r="K430" s="297">
        <v>28</v>
      </c>
      <c r="L430" s="297">
        <v>28</v>
      </c>
      <c r="M430" s="297">
        <v>0</v>
      </c>
      <c r="N430" s="297">
        <v>28</v>
      </c>
      <c r="O430" s="297">
        <v>0</v>
      </c>
      <c r="P430" s="297">
        <v>0</v>
      </c>
      <c r="Q430" s="274">
        <v>1</v>
      </c>
      <c r="R430" s="274">
        <v>56</v>
      </c>
      <c r="S430" s="274">
        <v>146</v>
      </c>
      <c r="T430" s="274">
        <v>1</v>
      </c>
      <c r="U430" s="274">
        <v>14</v>
      </c>
      <c r="V430" s="274">
        <v>58</v>
      </c>
      <c r="W430" s="302" t="s">
        <v>3313</v>
      </c>
      <c r="X430" s="302" t="s">
        <v>3314</v>
      </c>
      <c r="Y430" s="266">
        <v>2022.3</v>
      </c>
      <c r="Z430" s="266">
        <v>2022.12</v>
      </c>
      <c r="AA430" s="259" t="s">
        <v>208</v>
      </c>
      <c r="AB430" s="259" t="s">
        <v>1307</v>
      </c>
      <c r="AC430" s="319"/>
    </row>
    <row r="431" s="62" customFormat="1" ht="36" spans="1:29">
      <c r="A431" s="254">
        <v>426</v>
      </c>
      <c r="B431" s="272" t="s">
        <v>1684</v>
      </c>
      <c r="C431" s="287" t="s">
        <v>82</v>
      </c>
      <c r="D431" s="287" t="s">
        <v>156</v>
      </c>
      <c r="E431" s="287" t="s">
        <v>157</v>
      </c>
      <c r="F431" s="266" t="s">
        <v>85</v>
      </c>
      <c r="G431" s="259" t="s">
        <v>137</v>
      </c>
      <c r="H431" s="319" t="s">
        <v>1685</v>
      </c>
      <c r="I431" s="320" t="s">
        <v>1276</v>
      </c>
      <c r="J431" s="322" t="s">
        <v>1686</v>
      </c>
      <c r="K431" s="297">
        <v>40</v>
      </c>
      <c r="L431" s="297">
        <v>40</v>
      </c>
      <c r="M431" s="297">
        <v>0</v>
      </c>
      <c r="N431" s="297">
        <v>40</v>
      </c>
      <c r="O431" s="297">
        <v>0</v>
      </c>
      <c r="P431" s="297">
        <v>0</v>
      </c>
      <c r="Q431" s="320">
        <v>1</v>
      </c>
      <c r="R431" s="320">
        <v>305</v>
      </c>
      <c r="S431" s="320">
        <v>1068</v>
      </c>
      <c r="T431" s="320">
        <v>1</v>
      </c>
      <c r="U431" s="320">
        <v>29</v>
      </c>
      <c r="V431" s="320">
        <v>112</v>
      </c>
      <c r="W431" s="336" t="s">
        <v>1309</v>
      </c>
      <c r="X431" s="322" t="s">
        <v>1687</v>
      </c>
      <c r="Y431" s="266">
        <v>2022.3</v>
      </c>
      <c r="Z431" s="266">
        <v>2022.12</v>
      </c>
      <c r="AA431" s="320" t="s">
        <v>98</v>
      </c>
      <c r="AB431" s="320" t="s">
        <v>1685</v>
      </c>
      <c r="AC431" s="320"/>
    </row>
    <row r="432" s="62" customFormat="1" ht="25.5" hidden="1" spans="1:29">
      <c r="A432" s="254">
        <v>427</v>
      </c>
      <c r="B432" s="272" t="s">
        <v>3315</v>
      </c>
      <c r="C432" s="287" t="s">
        <v>483</v>
      </c>
      <c r="D432" s="287" t="s">
        <v>484</v>
      </c>
      <c r="E432" s="287" t="s">
        <v>485</v>
      </c>
      <c r="F432" s="266" t="s">
        <v>85</v>
      </c>
      <c r="G432" s="259" t="s">
        <v>137</v>
      </c>
      <c r="H432" s="319" t="s">
        <v>1307</v>
      </c>
      <c r="I432" s="320" t="s">
        <v>1276</v>
      </c>
      <c r="J432" s="272" t="s">
        <v>3316</v>
      </c>
      <c r="K432" s="297">
        <v>40</v>
      </c>
      <c r="L432" s="297">
        <v>40</v>
      </c>
      <c r="M432" s="297">
        <v>0</v>
      </c>
      <c r="N432" s="297">
        <v>40</v>
      </c>
      <c r="O432" s="297">
        <v>0</v>
      </c>
      <c r="P432" s="297">
        <v>0</v>
      </c>
      <c r="Q432" s="274">
        <v>1</v>
      </c>
      <c r="R432" s="274">
        <v>260</v>
      </c>
      <c r="S432" s="274">
        <v>1106</v>
      </c>
      <c r="T432" s="274">
        <v>1</v>
      </c>
      <c r="U432" s="274">
        <v>28</v>
      </c>
      <c r="V432" s="274">
        <v>112</v>
      </c>
      <c r="W432" s="302" t="s">
        <v>1309</v>
      </c>
      <c r="X432" s="302" t="s">
        <v>3317</v>
      </c>
      <c r="Y432" s="266">
        <v>2022.3</v>
      </c>
      <c r="Z432" s="266">
        <v>2022.12</v>
      </c>
      <c r="AA432" s="256" t="s">
        <v>489</v>
      </c>
      <c r="AB432" s="259" t="s">
        <v>1307</v>
      </c>
      <c r="AC432" s="319"/>
    </row>
    <row r="433" s="62" customFormat="1" ht="36" spans="1:29">
      <c r="A433" s="254">
        <v>428</v>
      </c>
      <c r="B433" s="272" t="s">
        <v>3318</v>
      </c>
      <c r="C433" s="287" t="s">
        <v>82</v>
      </c>
      <c r="D433" s="287" t="s">
        <v>156</v>
      </c>
      <c r="E433" s="287" t="s">
        <v>157</v>
      </c>
      <c r="F433" s="266" t="s">
        <v>85</v>
      </c>
      <c r="G433" s="259" t="s">
        <v>137</v>
      </c>
      <c r="H433" s="319" t="s">
        <v>1128</v>
      </c>
      <c r="I433" s="320" t="s">
        <v>1276</v>
      </c>
      <c r="J433" s="280" t="s">
        <v>3319</v>
      </c>
      <c r="K433" s="297">
        <v>36</v>
      </c>
      <c r="L433" s="297">
        <v>36</v>
      </c>
      <c r="M433" s="297">
        <v>0</v>
      </c>
      <c r="N433" s="297">
        <v>36</v>
      </c>
      <c r="O433" s="297">
        <v>0</v>
      </c>
      <c r="P433" s="297">
        <v>0</v>
      </c>
      <c r="Q433" s="274">
        <v>1</v>
      </c>
      <c r="R433" s="274">
        <v>162</v>
      </c>
      <c r="S433" s="274">
        <v>460</v>
      </c>
      <c r="T433" s="274">
        <v>1</v>
      </c>
      <c r="U433" s="274">
        <v>18</v>
      </c>
      <c r="V433" s="274">
        <v>40</v>
      </c>
      <c r="W433" s="302" t="s">
        <v>3320</v>
      </c>
      <c r="X433" s="302" t="s">
        <v>3321</v>
      </c>
      <c r="Y433" s="266">
        <v>2022.3</v>
      </c>
      <c r="Z433" s="266">
        <v>2022.12</v>
      </c>
      <c r="AA433" s="259" t="s">
        <v>98</v>
      </c>
      <c r="AB433" s="259" t="s">
        <v>1128</v>
      </c>
      <c r="AC433" s="319"/>
    </row>
    <row r="434" s="62" customFormat="1" ht="36" spans="1:29">
      <c r="A434" s="254">
        <v>429</v>
      </c>
      <c r="B434" s="272" t="s">
        <v>3322</v>
      </c>
      <c r="C434" s="287" t="s">
        <v>82</v>
      </c>
      <c r="D434" s="287" t="s">
        <v>156</v>
      </c>
      <c r="E434" s="287" t="s">
        <v>157</v>
      </c>
      <c r="F434" s="266" t="s">
        <v>85</v>
      </c>
      <c r="G434" s="259" t="s">
        <v>137</v>
      </c>
      <c r="H434" s="319" t="s">
        <v>1695</v>
      </c>
      <c r="I434" s="320" t="s">
        <v>1276</v>
      </c>
      <c r="J434" s="272" t="s">
        <v>3323</v>
      </c>
      <c r="K434" s="297">
        <v>65</v>
      </c>
      <c r="L434" s="297">
        <v>65</v>
      </c>
      <c r="M434" s="297">
        <v>0</v>
      </c>
      <c r="N434" s="297">
        <v>65</v>
      </c>
      <c r="O434" s="297">
        <v>0</v>
      </c>
      <c r="P434" s="297">
        <v>0</v>
      </c>
      <c r="Q434" s="274">
        <v>1</v>
      </c>
      <c r="R434" s="274">
        <v>455</v>
      </c>
      <c r="S434" s="274">
        <v>1458</v>
      </c>
      <c r="T434" s="274">
        <v>1</v>
      </c>
      <c r="U434" s="274">
        <v>65</v>
      </c>
      <c r="V434" s="274">
        <v>250</v>
      </c>
      <c r="W434" s="302" t="s">
        <v>1309</v>
      </c>
      <c r="X434" s="272" t="s">
        <v>3324</v>
      </c>
      <c r="Y434" s="266">
        <v>2022.3</v>
      </c>
      <c r="Z434" s="266">
        <v>2022.12</v>
      </c>
      <c r="AA434" s="320" t="s">
        <v>98</v>
      </c>
      <c r="AB434" s="259" t="s">
        <v>1695</v>
      </c>
      <c r="AC434" s="319"/>
    </row>
    <row r="435" s="62" customFormat="1" ht="36" spans="1:29">
      <c r="A435" s="254">
        <v>430</v>
      </c>
      <c r="B435" s="272" t="s">
        <v>3325</v>
      </c>
      <c r="C435" s="287" t="s">
        <v>82</v>
      </c>
      <c r="D435" s="287" t="s">
        <v>156</v>
      </c>
      <c r="E435" s="287" t="s">
        <v>157</v>
      </c>
      <c r="F435" s="266" t="s">
        <v>85</v>
      </c>
      <c r="G435" s="259" t="s">
        <v>137</v>
      </c>
      <c r="H435" s="319" t="s">
        <v>825</v>
      </c>
      <c r="I435" s="320" t="s">
        <v>1276</v>
      </c>
      <c r="J435" s="272" t="s">
        <v>3326</v>
      </c>
      <c r="K435" s="297">
        <v>35</v>
      </c>
      <c r="L435" s="297">
        <v>35</v>
      </c>
      <c r="M435" s="297">
        <v>0</v>
      </c>
      <c r="N435" s="297">
        <v>35</v>
      </c>
      <c r="O435" s="297">
        <v>0</v>
      </c>
      <c r="P435" s="297">
        <v>0</v>
      </c>
      <c r="Q435" s="274">
        <v>1</v>
      </c>
      <c r="R435" s="274">
        <v>372</v>
      </c>
      <c r="S435" s="274">
        <v>1287</v>
      </c>
      <c r="T435" s="274">
        <v>1</v>
      </c>
      <c r="U435" s="274">
        <v>43</v>
      </c>
      <c r="V435" s="274">
        <v>179</v>
      </c>
      <c r="W435" s="302" t="s">
        <v>1700</v>
      </c>
      <c r="X435" s="302" t="s">
        <v>3327</v>
      </c>
      <c r="Y435" s="266">
        <v>2022.3</v>
      </c>
      <c r="Z435" s="266">
        <v>2022.12</v>
      </c>
      <c r="AA435" s="259" t="s">
        <v>98</v>
      </c>
      <c r="AB435" s="259" t="s">
        <v>825</v>
      </c>
      <c r="AC435" s="319"/>
    </row>
    <row r="436" s="62" customFormat="1" ht="36" spans="1:29">
      <c r="A436" s="254">
        <v>431</v>
      </c>
      <c r="B436" s="272" t="s">
        <v>3328</v>
      </c>
      <c r="C436" s="287" t="s">
        <v>82</v>
      </c>
      <c r="D436" s="287" t="s">
        <v>156</v>
      </c>
      <c r="E436" s="287" t="s">
        <v>157</v>
      </c>
      <c r="F436" s="266" t="s">
        <v>85</v>
      </c>
      <c r="G436" s="259" t="s">
        <v>137</v>
      </c>
      <c r="H436" s="319" t="s">
        <v>825</v>
      </c>
      <c r="I436" s="320" t="s">
        <v>1276</v>
      </c>
      <c r="J436" s="272" t="s">
        <v>3329</v>
      </c>
      <c r="K436" s="297">
        <v>35</v>
      </c>
      <c r="L436" s="297">
        <v>35</v>
      </c>
      <c r="M436" s="297">
        <v>0</v>
      </c>
      <c r="N436" s="297">
        <v>35</v>
      </c>
      <c r="O436" s="297">
        <v>0</v>
      </c>
      <c r="P436" s="297">
        <v>0</v>
      </c>
      <c r="Q436" s="274">
        <v>1</v>
      </c>
      <c r="R436" s="274">
        <v>372</v>
      </c>
      <c r="S436" s="274">
        <v>1287</v>
      </c>
      <c r="T436" s="274">
        <v>1</v>
      </c>
      <c r="U436" s="274">
        <v>43</v>
      </c>
      <c r="V436" s="274">
        <v>179</v>
      </c>
      <c r="W436" s="272" t="s">
        <v>1704</v>
      </c>
      <c r="X436" s="272" t="s">
        <v>3330</v>
      </c>
      <c r="Y436" s="266">
        <v>2022.3</v>
      </c>
      <c r="Z436" s="266">
        <v>2022.12</v>
      </c>
      <c r="AA436" s="320" t="s">
        <v>98</v>
      </c>
      <c r="AB436" s="259" t="s">
        <v>825</v>
      </c>
      <c r="AC436" s="319"/>
    </row>
    <row r="437" s="62" customFormat="1" ht="36" hidden="1" spans="1:29">
      <c r="A437" s="254">
        <v>432</v>
      </c>
      <c r="B437" s="272" t="s">
        <v>3331</v>
      </c>
      <c r="C437" s="287" t="s">
        <v>82</v>
      </c>
      <c r="D437" s="287" t="s">
        <v>156</v>
      </c>
      <c r="E437" s="287" t="s">
        <v>157</v>
      </c>
      <c r="F437" s="266" t="s">
        <v>85</v>
      </c>
      <c r="G437" s="259" t="s">
        <v>137</v>
      </c>
      <c r="H437" s="319" t="s">
        <v>334</v>
      </c>
      <c r="I437" s="320" t="s">
        <v>1276</v>
      </c>
      <c r="J437" s="272" t="s">
        <v>3332</v>
      </c>
      <c r="K437" s="297">
        <v>32</v>
      </c>
      <c r="L437" s="297">
        <v>32</v>
      </c>
      <c r="M437" s="297">
        <v>0</v>
      </c>
      <c r="N437" s="297">
        <v>32</v>
      </c>
      <c r="O437" s="297">
        <v>0</v>
      </c>
      <c r="P437" s="297">
        <v>0</v>
      </c>
      <c r="Q437" s="274">
        <v>1</v>
      </c>
      <c r="R437" s="274">
        <v>65</v>
      </c>
      <c r="S437" s="274">
        <v>226</v>
      </c>
      <c r="T437" s="274">
        <v>1</v>
      </c>
      <c r="U437" s="274">
        <v>20</v>
      </c>
      <c r="V437" s="274">
        <v>79</v>
      </c>
      <c r="W437" s="272" t="s">
        <v>1704</v>
      </c>
      <c r="X437" s="272" t="s">
        <v>3333</v>
      </c>
      <c r="Y437" s="266">
        <v>2022.3</v>
      </c>
      <c r="Z437" s="266">
        <v>2022.12</v>
      </c>
      <c r="AA437" s="259" t="s">
        <v>646</v>
      </c>
      <c r="AB437" s="259" t="s">
        <v>334</v>
      </c>
      <c r="AC437" s="319"/>
    </row>
    <row r="438" s="62" customFormat="1" ht="36" spans="1:29">
      <c r="A438" s="254">
        <v>433</v>
      </c>
      <c r="B438" s="272" t="s">
        <v>3334</v>
      </c>
      <c r="C438" s="287" t="s">
        <v>82</v>
      </c>
      <c r="D438" s="287" t="s">
        <v>156</v>
      </c>
      <c r="E438" s="287" t="s">
        <v>157</v>
      </c>
      <c r="F438" s="266" t="s">
        <v>85</v>
      </c>
      <c r="G438" s="259" t="s">
        <v>137</v>
      </c>
      <c r="H438" s="319" t="s">
        <v>551</v>
      </c>
      <c r="I438" s="320" t="s">
        <v>1276</v>
      </c>
      <c r="J438" s="272" t="s">
        <v>3335</v>
      </c>
      <c r="K438" s="297">
        <v>86</v>
      </c>
      <c r="L438" s="297">
        <v>86</v>
      </c>
      <c r="M438" s="297">
        <v>0</v>
      </c>
      <c r="N438" s="297">
        <v>86</v>
      </c>
      <c r="O438" s="297">
        <v>0</v>
      </c>
      <c r="P438" s="297">
        <v>0</v>
      </c>
      <c r="Q438" s="274">
        <v>1</v>
      </c>
      <c r="R438" s="274">
        <v>160</v>
      </c>
      <c r="S438" s="274">
        <v>600</v>
      </c>
      <c r="T438" s="274">
        <v>1</v>
      </c>
      <c r="U438" s="274">
        <v>38</v>
      </c>
      <c r="V438" s="274">
        <v>102</v>
      </c>
      <c r="W438" s="272" t="s">
        <v>1704</v>
      </c>
      <c r="X438" s="272" t="s">
        <v>3336</v>
      </c>
      <c r="Y438" s="266">
        <v>2022.3</v>
      </c>
      <c r="Z438" s="266">
        <v>2022.12</v>
      </c>
      <c r="AA438" s="320" t="s">
        <v>98</v>
      </c>
      <c r="AB438" s="259" t="s">
        <v>551</v>
      </c>
      <c r="AC438" s="319"/>
    </row>
    <row r="439" s="62" customFormat="1" ht="27" spans="1:29">
      <c r="A439" s="254">
        <v>434</v>
      </c>
      <c r="B439" s="272" t="s">
        <v>3337</v>
      </c>
      <c r="C439" s="287" t="s">
        <v>483</v>
      </c>
      <c r="D439" s="287" t="s">
        <v>484</v>
      </c>
      <c r="E439" s="287" t="s">
        <v>485</v>
      </c>
      <c r="F439" s="266" t="s">
        <v>85</v>
      </c>
      <c r="G439" s="259" t="s">
        <v>137</v>
      </c>
      <c r="H439" s="319" t="s">
        <v>551</v>
      </c>
      <c r="I439" s="320" t="s">
        <v>1276</v>
      </c>
      <c r="J439" s="272" t="s">
        <v>3338</v>
      </c>
      <c r="K439" s="297">
        <v>25</v>
      </c>
      <c r="L439" s="297">
        <v>25</v>
      </c>
      <c r="M439" s="297">
        <v>0</v>
      </c>
      <c r="N439" s="297">
        <v>25</v>
      </c>
      <c r="O439" s="297">
        <v>0</v>
      </c>
      <c r="P439" s="297">
        <v>0</v>
      </c>
      <c r="Q439" s="274">
        <v>1</v>
      </c>
      <c r="R439" s="274">
        <v>67</v>
      </c>
      <c r="S439" s="274">
        <v>226</v>
      </c>
      <c r="T439" s="274">
        <v>1</v>
      </c>
      <c r="U439" s="274">
        <v>10</v>
      </c>
      <c r="V439" s="274">
        <v>46</v>
      </c>
      <c r="W439" s="302" t="s">
        <v>1309</v>
      </c>
      <c r="X439" s="272" t="s">
        <v>3339</v>
      </c>
      <c r="Y439" s="266">
        <v>2022.3</v>
      </c>
      <c r="Z439" s="266">
        <v>2022.12</v>
      </c>
      <c r="AA439" s="320" t="s">
        <v>98</v>
      </c>
      <c r="AB439" s="259" t="s">
        <v>551</v>
      </c>
      <c r="AC439" s="319"/>
    </row>
    <row r="440" s="62" customFormat="1" ht="25.5" spans="1:29">
      <c r="A440" s="254">
        <v>435</v>
      </c>
      <c r="B440" s="272" t="s">
        <v>3340</v>
      </c>
      <c r="C440" s="287" t="s">
        <v>483</v>
      </c>
      <c r="D440" s="287" t="s">
        <v>484</v>
      </c>
      <c r="E440" s="287" t="s">
        <v>485</v>
      </c>
      <c r="F440" s="266" t="s">
        <v>85</v>
      </c>
      <c r="G440" s="259" t="s">
        <v>137</v>
      </c>
      <c r="H440" s="319" t="s">
        <v>551</v>
      </c>
      <c r="I440" s="320" t="s">
        <v>1276</v>
      </c>
      <c r="J440" s="272" t="s">
        <v>3341</v>
      </c>
      <c r="K440" s="297">
        <v>30</v>
      </c>
      <c r="L440" s="297">
        <v>30</v>
      </c>
      <c r="M440" s="297">
        <v>0</v>
      </c>
      <c r="N440" s="297">
        <v>30</v>
      </c>
      <c r="O440" s="297">
        <v>0</v>
      </c>
      <c r="P440" s="297">
        <v>0</v>
      </c>
      <c r="Q440" s="274">
        <v>1</v>
      </c>
      <c r="R440" s="274">
        <v>148</v>
      </c>
      <c r="S440" s="274">
        <v>608</v>
      </c>
      <c r="T440" s="274">
        <v>1</v>
      </c>
      <c r="U440" s="274">
        <v>12</v>
      </c>
      <c r="V440" s="274">
        <v>51</v>
      </c>
      <c r="W440" s="302" t="s">
        <v>1309</v>
      </c>
      <c r="X440" s="272" t="s">
        <v>3342</v>
      </c>
      <c r="Y440" s="266">
        <v>2022.3</v>
      </c>
      <c r="Z440" s="266">
        <v>2022.12</v>
      </c>
      <c r="AA440" s="320" t="s">
        <v>98</v>
      </c>
      <c r="AB440" s="259" t="s">
        <v>551</v>
      </c>
      <c r="AC440" s="319"/>
    </row>
    <row r="441" s="62" customFormat="1" ht="25.5" spans="1:29">
      <c r="A441" s="254">
        <v>436</v>
      </c>
      <c r="B441" s="272" t="s">
        <v>3343</v>
      </c>
      <c r="C441" s="287" t="s">
        <v>483</v>
      </c>
      <c r="D441" s="287" t="s">
        <v>484</v>
      </c>
      <c r="E441" s="287" t="s">
        <v>485</v>
      </c>
      <c r="F441" s="266" t="s">
        <v>85</v>
      </c>
      <c r="G441" s="259" t="s">
        <v>137</v>
      </c>
      <c r="H441" s="319" t="s">
        <v>551</v>
      </c>
      <c r="I441" s="320" t="s">
        <v>1276</v>
      </c>
      <c r="J441" s="272" t="s">
        <v>3344</v>
      </c>
      <c r="K441" s="297">
        <v>80</v>
      </c>
      <c r="L441" s="297">
        <v>80</v>
      </c>
      <c r="M441" s="297">
        <v>0</v>
      </c>
      <c r="N441" s="297">
        <v>80</v>
      </c>
      <c r="O441" s="297">
        <v>0</v>
      </c>
      <c r="P441" s="297">
        <v>0</v>
      </c>
      <c r="Q441" s="274">
        <v>1</v>
      </c>
      <c r="R441" s="274">
        <v>214</v>
      </c>
      <c r="S441" s="274">
        <v>829</v>
      </c>
      <c r="T441" s="274">
        <v>1</v>
      </c>
      <c r="U441" s="274">
        <v>21</v>
      </c>
      <c r="V441" s="274">
        <v>69</v>
      </c>
      <c r="W441" s="302" t="s">
        <v>1309</v>
      </c>
      <c r="X441" s="272" t="s">
        <v>3345</v>
      </c>
      <c r="Y441" s="266">
        <v>2022.3</v>
      </c>
      <c r="Z441" s="266">
        <v>2022.12</v>
      </c>
      <c r="AA441" s="320" t="s">
        <v>98</v>
      </c>
      <c r="AB441" s="259" t="s">
        <v>551</v>
      </c>
      <c r="AC441" s="319"/>
    </row>
    <row r="442" s="62" customFormat="1" ht="25.5" spans="1:29">
      <c r="A442" s="254">
        <v>437</v>
      </c>
      <c r="B442" s="272" t="s">
        <v>3346</v>
      </c>
      <c r="C442" s="287" t="s">
        <v>483</v>
      </c>
      <c r="D442" s="287" t="s">
        <v>484</v>
      </c>
      <c r="E442" s="287" t="s">
        <v>485</v>
      </c>
      <c r="F442" s="266" t="s">
        <v>85</v>
      </c>
      <c r="G442" s="259" t="s">
        <v>137</v>
      </c>
      <c r="H442" s="319" t="s">
        <v>551</v>
      </c>
      <c r="I442" s="320" t="s">
        <v>1276</v>
      </c>
      <c r="J442" s="272" t="s">
        <v>3347</v>
      </c>
      <c r="K442" s="297">
        <v>24</v>
      </c>
      <c r="L442" s="297">
        <v>24</v>
      </c>
      <c r="M442" s="297">
        <v>0</v>
      </c>
      <c r="N442" s="297">
        <v>24</v>
      </c>
      <c r="O442" s="297">
        <v>0</v>
      </c>
      <c r="P442" s="297">
        <v>0</v>
      </c>
      <c r="Q442" s="274">
        <v>1</v>
      </c>
      <c r="R442" s="274">
        <v>214</v>
      </c>
      <c r="S442" s="274">
        <v>827</v>
      </c>
      <c r="T442" s="274">
        <v>1</v>
      </c>
      <c r="U442" s="274">
        <v>18</v>
      </c>
      <c r="V442" s="274">
        <v>53</v>
      </c>
      <c r="W442" s="302" t="s">
        <v>1309</v>
      </c>
      <c r="X442" s="272" t="s">
        <v>3348</v>
      </c>
      <c r="Y442" s="266">
        <v>2022.3</v>
      </c>
      <c r="Z442" s="266">
        <v>2022.12</v>
      </c>
      <c r="AA442" s="320" t="s">
        <v>98</v>
      </c>
      <c r="AB442" s="259" t="s">
        <v>551</v>
      </c>
      <c r="AC442" s="319"/>
    </row>
    <row r="443" s="62" customFormat="1" ht="49.5" spans="1:29">
      <c r="A443" s="254">
        <v>438</v>
      </c>
      <c r="B443" s="272" t="s">
        <v>3349</v>
      </c>
      <c r="C443" s="287" t="s">
        <v>483</v>
      </c>
      <c r="D443" s="287" t="s">
        <v>484</v>
      </c>
      <c r="E443" s="287" t="s">
        <v>485</v>
      </c>
      <c r="F443" s="266" t="s">
        <v>85</v>
      </c>
      <c r="G443" s="259" t="s">
        <v>137</v>
      </c>
      <c r="H443" s="319" t="s">
        <v>551</v>
      </c>
      <c r="I443" s="320" t="s">
        <v>1276</v>
      </c>
      <c r="J443" s="272" t="s">
        <v>3350</v>
      </c>
      <c r="K443" s="297">
        <v>40</v>
      </c>
      <c r="L443" s="297">
        <v>40</v>
      </c>
      <c r="M443" s="297">
        <v>0</v>
      </c>
      <c r="N443" s="297">
        <v>40</v>
      </c>
      <c r="O443" s="297">
        <v>0</v>
      </c>
      <c r="P443" s="297">
        <v>0</v>
      </c>
      <c r="Q443" s="274">
        <v>1</v>
      </c>
      <c r="R443" s="274">
        <v>603</v>
      </c>
      <c r="S443" s="274">
        <v>2236</v>
      </c>
      <c r="T443" s="274">
        <v>1</v>
      </c>
      <c r="U443" s="274">
        <v>74</v>
      </c>
      <c r="V443" s="274">
        <v>298</v>
      </c>
      <c r="W443" s="302" t="s">
        <v>1309</v>
      </c>
      <c r="X443" s="272" t="s">
        <v>3351</v>
      </c>
      <c r="Y443" s="266">
        <v>2022.3</v>
      </c>
      <c r="Z443" s="266">
        <v>2022.12</v>
      </c>
      <c r="AA443" s="320" t="s">
        <v>98</v>
      </c>
      <c r="AB443" s="259" t="s">
        <v>551</v>
      </c>
      <c r="AC443" s="319"/>
    </row>
    <row r="444" s="62" customFormat="1" ht="25.5" spans="1:29">
      <c r="A444" s="254">
        <v>439</v>
      </c>
      <c r="B444" s="272" t="s">
        <v>3352</v>
      </c>
      <c r="C444" s="287" t="s">
        <v>483</v>
      </c>
      <c r="D444" s="287" t="s">
        <v>484</v>
      </c>
      <c r="E444" s="287" t="s">
        <v>485</v>
      </c>
      <c r="F444" s="266" t="s">
        <v>85</v>
      </c>
      <c r="G444" s="259" t="s">
        <v>137</v>
      </c>
      <c r="H444" s="319" t="s">
        <v>551</v>
      </c>
      <c r="I444" s="320" t="s">
        <v>1276</v>
      </c>
      <c r="J444" s="272" t="s">
        <v>3353</v>
      </c>
      <c r="K444" s="297">
        <v>40</v>
      </c>
      <c r="L444" s="297">
        <v>40</v>
      </c>
      <c r="M444" s="297">
        <v>0</v>
      </c>
      <c r="N444" s="297">
        <v>40</v>
      </c>
      <c r="O444" s="297">
        <v>0</v>
      </c>
      <c r="P444" s="297">
        <v>0</v>
      </c>
      <c r="Q444" s="274">
        <v>1</v>
      </c>
      <c r="R444" s="274">
        <v>98</v>
      </c>
      <c r="S444" s="274">
        <v>413</v>
      </c>
      <c r="T444" s="274">
        <v>1</v>
      </c>
      <c r="U444" s="274">
        <v>18</v>
      </c>
      <c r="V444" s="274">
        <v>53</v>
      </c>
      <c r="W444" s="302" t="s">
        <v>1729</v>
      </c>
      <c r="X444" s="272" t="s">
        <v>3354</v>
      </c>
      <c r="Y444" s="266">
        <v>2022.3</v>
      </c>
      <c r="Z444" s="266">
        <v>2022.12</v>
      </c>
      <c r="AA444" s="320" t="s">
        <v>98</v>
      </c>
      <c r="AB444" s="259" t="s">
        <v>137</v>
      </c>
      <c r="AC444" s="319"/>
    </row>
    <row r="445" s="62" customFormat="1" ht="25.5" hidden="1" spans="1:29">
      <c r="A445" s="254">
        <v>440</v>
      </c>
      <c r="B445" s="272" t="s">
        <v>3355</v>
      </c>
      <c r="C445" s="287" t="s">
        <v>483</v>
      </c>
      <c r="D445" s="287" t="s">
        <v>484</v>
      </c>
      <c r="E445" s="287" t="s">
        <v>485</v>
      </c>
      <c r="F445" s="266" t="s">
        <v>85</v>
      </c>
      <c r="G445" s="259" t="s">
        <v>137</v>
      </c>
      <c r="H445" s="319" t="s">
        <v>331</v>
      </c>
      <c r="I445" s="320" t="s">
        <v>1276</v>
      </c>
      <c r="J445" s="272" t="s">
        <v>3356</v>
      </c>
      <c r="K445" s="297">
        <v>50</v>
      </c>
      <c r="L445" s="297">
        <v>50</v>
      </c>
      <c r="M445" s="273">
        <v>0</v>
      </c>
      <c r="N445" s="297">
        <v>50</v>
      </c>
      <c r="O445" s="297">
        <v>0</v>
      </c>
      <c r="P445" s="297">
        <v>0</v>
      </c>
      <c r="Q445" s="274">
        <v>1</v>
      </c>
      <c r="R445" s="274">
        <v>330</v>
      </c>
      <c r="S445" s="274">
        <v>1200</v>
      </c>
      <c r="T445" s="274">
        <v>1</v>
      </c>
      <c r="U445" s="274">
        <v>26</v>
      </c>
      <c r="V445" s="274">
        <v>96</v>
      </c>
      <c r="W445" s="302" t="s">
        <v>1309</v>
      </c>
      <c r="X445" s="272" t="s">
        <v>3357</v>
      </c>
      <c r="Y445" s="266">
        <v>2022.3</v>
      </c>
      <c r="Z445" s="266">
        <v>2022.12</v>
      </c>
      <c r="AA445" s="259" t="s">
        <v>489</v>
      </c>
      <c r="AB445" s="259" t="s">
        <v>137</v>
      </c>
      <c r="AC445" s="319"/>
    </row>
    <row r="446" s="62" customFormat="1" ht="37.5" hidden="1" spans="1:29">
      <c r="A446" s="254">
        <v>441</v>
      </c>
      <c r="B446" s="272" t="s">
        <v>3358</v>
      </c>
      <c r="C446" s="287" t="s">
        <v>483</v>
      </c>
      <c r="D446" s="287" t="s">
        <v>484</v>
      </c>
      <c r="E446" s="287" t="s">
        <v>485</v>
      </c>
      <c r="F446" s="266" t="s">
        <v>85</v>
      </c>
      <c r="G446" s="259" t="s">
        <v>137</v>
      </c>
      <c r="H446" s="319" t="s">
        <v>1307</v>
      </c>
      <c r="I446" s="320" t="s">
        <v>1276</v>
      </c>
      <c r="J446" s="322" t="s">
        <v>1308</v>
      </c>
      <c r="K446" s="297">
        <v>40</v>
      </c>
      <c r="L446" s="297">
        <v>40</v>
      </c>
      <c r="M446" s="297">
        <v>0</v>
      </c>
      <c r="N446" s="297">
        <v>40</v>
      </c>
      <c r="O446" s="297">
        <v>0</v>
      </c>
      <c r="P446" s="297">
        <v>0</v>
      </c>
      <c r="Q446" s="320">
        <v>1</v>
      </c>
      <c r="R446" s="320">
        <v>260</v>
      </c>
      <c r="S446" s="320">
        <v>1106</v>
      </c>
      <c r="T446" s="320">
        <v>1</v>
      </c>
      <c r="U446" s="320">
        <v>28</v>
      </c>
      <c r="V446" s="320">
        <v>112</v>
      </c>
      <c r="W446" s="336" t="s">
        <v>1309</v>
      </c>
      <c r="X446" s="322" t="s">
        <v>1310</v>
      </c>
      <c r="Y446" s="266">
        <v>2022.3</v>
      </c>
      <c r="Z446" s="266">
        <v>2022.12</v>
      </c>
      <c r="AA446" s="259" t="s">
        <v>489</v>
      </c>
      <c r="AB446" s="259" t="s">
        <v>137</v>
      </c>
      <c r="AC446" s="319"/>
    </row>
    <row r="447" s="62" customFormat="1" ht="25.5" hidden="1" spans="1:29">
      <c r="A447" s="254">
        <v>442</v>
      </c>
      <c r="B447" s="272" t="s">
        <v>3359</v>
      </c>
      <c r="C447" s="287" t="s">
        <v>483</v>
      </c>
      <c r="D447" s="287" t="s">
        <v>484</v>
      </c>
      <c r="E447" s="287" t="s">
        <v>485</v>
      </c>
      <c r="F447" s="266" t="s">
        <v>85</v>
      </c>
      <c r="G447" s="259" t="s">
        <v>137</v>
      </c>
      <c r="H447" s="319" t="s">
        <v>1128</v>
      </c>
      <c r="I447" s="320" t="s">
        <v>1276</v>
      </c>
      <c r="J447" s="280" t="s">
        <v>3360</v>
      </c>
      <c r="K447" s="297">
        <v>49.5</v>
      </c>
      <c r="L447" s="297">
        <v>49.5</v>
      </c>
      <c r="M447" s="297">
        <v>0</v>
      </c>
      <c r="N447" s="297">
        <v>49.5</v>
      </c>
      <c r="O447" s="297">
        <v>0</v>
      </c>
      <c r="P447" s="297">
        <v>0</v>
      </c>
      <c r="Q447" s="274">
        <v>1</v>
      </c>
      <c r="R447" s="274">
        <v>269</v>
      </c>
      <c r="S447" s="274">
        <v>500</v>
      </c>
      <c r="T447" s="274">
        <v>1</v>
      </c>
      <c r="U447" s="259">
        <v>17</v>
      </c>
      <c r="V447" s="259">
        <v>48</v>
      </c>
      <c r="W447" s="302" t="s">
        <v>3361</v>
      </c>
      <c r="X447" s="302" t="s">
        <v>3362</v>
      </c>
      <c r="Y447" s="266">
        <v>2022.3</v>
      </c>
      <c r="Z447" s="266">
        <v>2022.12</v>
      </c>
      <c r="AA447" s="259" t="s">
        <v>489</v>
      </c>
      <c r="AB447" s="259" t="s">
        <v>137</v>
      </c>
      <c r="AC447" s="319"/>
    </row>
    <row r="448" s="62" customFormat="1" ht="36" spans="1:29">
      <c r="A448" s="254">
        <v>443</v>
      </c>
      <c r="B448" s="272" t="s">
        <v>3363</v>
      </c>
      <c r="C448" s="287" t="s">
        <v>82</v>
      </c>
      <c r="D448" s="287" t="s">
        <v>156</v>
      </c>
      <c r="E448" s="287" t="s">
        <v>157</v>
      </c>
      <c r="F448" s="266" t="s">
        <v>85</v>
      </c>
      <c r="G448" s="259" t="s">
        <v>137</v>
      </c>
      <c r="H448" s="319" t="s">
        <v>1128</v>
      </c>
      <c r="I448" s="320" t="s">
        <v>1276</v>
      </c>
      <c r="J448" s="272" t="s">
        <v>3364</v>
      </c>
      <c r="K448" s="297">
        <v>10</v>
      </c>
      <c r="L448" s="297">
        <v>10</v>
      </c>
      <c r="M448" s="297">
        <v>0</v>
      </c>
      <c r="N448" s="297">
        <v>10</v>
      </c>
      <c r="O448" s="297">
        <v>0</v>
      </c>
      <c r="P448" s="297">
        <v>0</v>
      </c>
      <c r="Q448" s="274">
        <v>1</v>
      </c>
      <c r="R448" s="274">
        <v>121</v>
      </c>
      <c r="S448" s="274">
        <v>356</v>
      </c>
      <c r="T448" s="274">
        <v>1</v>
      </c>
      <c r="U448" s="259">
        <v>16</v>
      </c>
      <c r="V448" s="259">
        <v>52</v>
      </c>
      <c r="W448" s="272" t="s">
        <v>3365</v>
      </c>
      <c r="X448" s="272" t="s">
        <v>3366</v>
      </c>
      <c r="Y448" s="266">
        <v>2022.3</v>
      </c>
      <c r="Z448" s="266">
        <v>2022.12</v>
      </c>
      <c r="AA448" s="320" t="s">
        <v>98</v>
      </c>
      <c r="AB448" s="259" t="s">
        <v>137</v>
      </c>
      <c r="AC448" s="319"/>
    </row>
    <row r="449" s="62" customFormat="1" ht="51" spans="1:29">
      <c r="A449" s="254">
        <v>444</v>
      </c>
      <c r="B449" s="272" t="s">
        <v>3367</v>
      </c>
      <c r="C449" s="287" t="s">
        <v>82</v>
      </c>
      <c r="D449" s="287" t="s">
        <v>156</v>
      </c>
      <c r="E449" s="287" t="s">
        <v>157</v>
      </c>
      <c r="F449" s="266" t="s">
        <v>85</v>
      </c>
      <c r="G449" s="259" t="s">
        <v>137</v>
      </c>
      <c r="H449" s="319" t="s">
        <v>1128</v>
      </c>
      <c r="I449" s="320" t="s">
        <v>1276</v>
      </c>
      <c r="J449" s="272" t="s">
        <v>3368</v>
      </c>
      <c r="K449" s="297">
        <v>8</v>
      </c>
      <c r="L449" s="297">
        <v>8</v>
      </c>
      <c r="M449" s="297">
        <v>0</v>
      </c>
      <c r="N449" s="297">
        <v>8</v>
      </c>
      <c r="O449" s="297">
        <v>0</v>
      </c>
      <c r="P449" s="297">
        <v>0</v>
      </c>
      <c r="Q449" s="274">
        <v>1</v>
      </c>
      <c r="R449" s="274">
        <v>55</v>
      </c>
      <c r="S449" s="274">
        <v>167</v>
      </c>
      <c r="T449" s="274">
        <v>1</v>
      </c>
      <c r="U449" s="259">
        <v>4</v>
      </c>
      <c r="V449" s="259">
        <v>17</v>
      </c>
      <c r="W449" s="272" t="s">
        <v>3369</v>
      </c>
      <c r="X449" s="272" t="s">
        <v>3370</v>
      </c>
      <c r="Y449" s="266">
        <v>2022.3</v>
      </c>
      <c r="Z449" s="266">
        <v>2022.12</v>
      </c>
      <c r="AA449" s="320" t="s">
        <v>98</v>
      </c>
      <c r="AB449" s="259" t="s">
        <v>137</v>
      </c>
      <c r="AC449" s="319"/>
    </row>
    <row r="450" s="62" customFormat="1" ht="36" spans="1:29">
      <c r="A450" s="254">
        <v>445</v>
      </c>
      <c r="B450" s="272" t="s">
        <v>3371</v>
      </c>
      <c r="C450" s="287" t="s">
        <v>82</v>
      </c>
      <c r="D450" s="287" t="s">
        <v>156</v>
      </c>
      <c r="E450" s="287" t="s">
        <v>157</v>
      </c>
      <c r="F450" s="266" t="s">
        <v>85</v>
      </c>
      <c r="G450" s="259" t="s">
        <v>137</v>
      </c>
      <c r="H450" s="319" t="s">
        <v>825</v>
      </c>
      <c r="I450" s="320" t="s">
        <v>1276</v>
      </c>
      <c r="J450" s="272" t="s">
        <v>3372</v>
      </c>
      <c r="K450" s="297">
        <v>80</v>
      </c>
      <c r="L450" s="297">
        <v>80</v>
      </c>
      <c r="M450" s="297">
        <v>0</v>
      </c>
      <c r="N450" s="297">
        <v>80</v>
      </c>
      <c r="O450" s="297">
        <v>0</v>
      </c>
      <c r="P450" s="297">
        <v>0</v>
      </c>
      <c r="Q450" s="274">
        <v>1</v>
      </c>
      <c r="R450" s="274">
        <v>328</v>
      </c>
      <c r="S450" s="274">
        <v>1090</v>
      </c>
      <c r="T450" s="274">
        <v>1</v>
      </c>
      <c r="U450" s="274">
        <v>29</v>
      </c>
      <c r="V450" s="274">
        <v>112</v>
      </c>
      <c r="W450" s="272" t="s">
        <v>1704</v>
      </c>
      <c r="X450" s="293" t="s">
        <v>3373</v>
      </c>
      <c r="Y450" s="266">
        <v>2022.3</v>
      </c>
      <c r="Z450" s="266">
        <v>2022.12</v>
      </c>
      <c r="AA450" s="320" t="s">
        <v>98</v>
      </c>
      <c r="AB450" s="259" t="s">
        <v>137</v>
      </c>
      <c r="AC450" s="319"/>
    </row>
    <row r="451" s="62" customFormat="1" ht="36" spans="1:29">
      <c r="A451" s="254">
        <v>446</v>
      </c>
      <c r="B451" s="272" t="s">
        <v>3374</v>
      </c>
      <c r="C451" s="287" t="s">
        <v>82</v>
      </c>
      <c r="D451" s="287" t="s">
        <v>156</v>
      </c>
      <c r="E451" s="287" t="s">
        <v>157</v>
      </c>
      <c r="F451" s="266" t="s">
        <v>85</v>
      </c>
      <c r="G451" s="259" t="s">
        <v>137</v>
      </c>
      <c r="H451" s="319" t="s">
        <v>1659</v>
      </c>
      <c r="I451" s="320" t="s">
        <v>1276</v>
      </c>
      <c r="J451" s="272" t="s">
        <v>3372</v>
      </c>
      <c r="K451" s="297">
        <v>80</v>
      </c>
      <c r="L451" s="297">
        <v>80</v>
      </c>
      <c r="M451" s="297">
        <v>0</v>
      </c>
      <c r="N451" s="297">
        <v>80</v>
      </c>
      <c r="O451" s="297">
        <v>0</v>
      </c>
      <c r="P451" s="297">
        <v>0</v>
      </c>
      <c r="Q451" s="274">
        <v>1</v>
      </c>
      <c r="R451" s="274">
        <v>305</v>
      </c>
      <c r="S451" s="274">
        <v>1068</v>
      </c>
      <c r="T451" s="274">
        <v>1</v>
      </c>
      <c r="U451" s="274">
        <v>29</v>
      </c>
      <c r="V451" s="274">
        <v>112</v>
      </c>
      <c r="W451" s="272" t="s">
        <v>1704</v>
      </c>
      <c r="X451" s="342" t="s">
        <v>3375</v>
      </c>
      <c r="Y451" s="266">
        <v>2022.3</v>
      </c>
      <c r="Z451" s="266">
        <v>2022.12</v>
      </c>
      <c r="AA451" s="320" t="s">
        <v>98</v>
      </c>
      <c r="AB451" s="259" t="s">
        <v>137</v>
      </c>
      <c r="AC451" s="319"/>
    </row>
    <row r="452" s="62" customFormat="1" ht="36" spans="1:29">
      <c r="A452" s="254">
        <v>447</v>
      </c>
      <c r="B452" s="272" t="s">
        <v>3376</v>
      </c>
      <c r="C452" s="287" t="s">
        <v>82</v>
      </c>
      <c r="D452" s="287" t="s">
        <v>156</v>
      </c>
      <c r="E452" s="287" t="s">
        <v>157</v>
      </c>
      <c r="F452" s="266" t="s">
        <v>85</v>
      </c>
      <c r="G452" s="259" t="s">
        <v>137</v>
      </c>
      <c r="H452" s="319" t="s">
        <v>810</v>
      </c>
      <c r="I452" s="320" t="s">
        <v>1276</v>
      </c>
      <c r="J452" s="272" t="s">
        <v>3372</v>
      </c>
      <c r="K452" s="273">
        <v>90</v>
      </c>
      <c r="L452" s="273">
        <v>90</v>
      </c>
      <c r="M452" s="273">
        <v>0</v>
      </c>
      <c r="N452" s="273">
        <v>90</v>
      </c>
      <c r="O452" s="273">
        <v>0</v>
      </c>
      <c r="P452" s="297">
        <v>0</v>
      </c>
      <c r="Q452" s="274">
        <v>1</v>
      </c>
      <c r="R452" s="274">
        <v>360</v>
      </c>
      <c r="S452" s="274">
        <v>1300</v>
      </c>
      <c r="T452" s="274">
        <v>1</v>
      </c>
      <c r="U452" s="274">
        <v>60</v>
      </c>
      <c r="V452" s="274">
        <v>260</v>
      </c>
      <c r="W452" s="272" t="s">
        <v>1704</v>
      </c>
      <c r="X452" s="293" t="s">
        <v>3377</v>
      </c>
      <c r="Y452" s="266">
        <v>2022.3</v>
      </c>
      <c r="Z452" s="266">
        <v>2022.12</v>
      </c>
      <c r="AA452" s="320" t="s">
        <v>98</v>
      </c>
      <c r="AB452" s="259" t="s">
        <v>137</v>
      </c>
      <c r="AC452" s="319"/>
    </row>
    <row r="453" s="62" customFormat="1" ht="38.25" spans="1:29">
      <c r="A453" s="254">
        <v>448</v>
      </c>
      <c r="B453" s="272" t="s">
        <v>3378</v>
      </c>
      <c r="C453" s="287" t="s">
        <v>82</v>
      </c>
      <c r="D453" s="287" t="s">
        <v>156</v>
      </c>
      <c r="E453" s="287" t="s">
        <v>157</v>
      </c>
      <c r="F453" s="266" t="s">
        <v>85</v>
      </c>
      <c r="G453" s="259" t="s">
        <v>137</v>
      </c>
      <c r="H453" s="319" t="s">
        <v>1128</v>
      </c>
      <c r="I453" s="320" t="s">
        <v>1276</v>
      </c>
      <c r="J453" s="280" t="s">
        <v>3379</v>
      </c>
      <c r="K453" s="297">
        <v>116</v>
      </c>
      <c r="L453" s="297">
        <v>116</v>
      </c>
      <c r="M453" s="297">
        <v>0</v>
      </c>
      <c r="N453" s="297">
        <v>116</v>
      </c>
      <c r="O453" s="297">
        <v>0</v>
      </c>
      <c r="P453" s="297">
        <v>0</v>
      </c>
      <c r="Q453" s="274">
        <v>1</v>
      </c>
      <c r="R453" s="274">
        <v>164</v>
      </c>
      <c r="S453" s="274">
        <v>880</v>
      </c>
      <c r="T453" s="274">
        <v>1</v>
      </c>
      <c r="U453" s="259">
        <v>37</v>
      </c>
      <c r="V453" s="259">
        <v>61</v>
      </c>
      <c r="W453" s="302" t="s">
        <v>3380</v>
      </c>
      <c r="X453" s="302" t="s">
        <v>3381</v>
      </c>
      <c r="Y453" s="266">
        <v>2022.3</v>
      </c>
      <c r="Z453" s="266">
        <v>2022.12</v>
      </c>
      <c r="AA453" s="320" t="s">
        <v>98</v>
      </c>
      <c r="AB453" s="259" t="s">
        <v>137</v>
      </c>
      <c r="AC453" s="319"/>
    </row>
    <row r="454" s="62" customFormat="1" ht="37.5" hidden="1" spans="1:29">
      <c r="A454" s="254">
        <v>449</v>
      </c>
      <c r="B454" s="272" t="s">
        <v>3382</v>
      </c>
      <c r="C454" s="287" t="s">
        <v>82</v>
      </c>
      <c r="D454" s="287" t="s">
        <v>83</v>
      </c>
      <c r="E454" s="287" t="s">
        <v>289</v>
      </c>
      <c r="F454" s="266" t="s">
        <v>85</v>
      </c>
      <c r="G454" s="259" t="s">
        <v>137</v>
      </c>
      <c r="H454" s="319" t="s">
        <v>280</v>
      </c>
      <c r="I454" s="320" t="s">
        <v>1276</v>
      </c>
      <c r="J454" s="272" t="s">
        <v>3383</v>
      </c>
      <c r="K454" s="297">
        <v>105</v>
      </c>
      <c r="L454" s="297">
        <v>105</v>
      </c>
      <c r="M454" s="297">
        <v>0</v>
      </c>
      <c r="N454" s="297">
        <v>105</v>
      </c>
      <c r="O454" s="297">
        <v>0</v>
      </c>
      <c r="P454" s="297">
        <v>0</v>
      </c>
      <c r="Q454" s="274">
        <v>1</v>
      </c>
      <c r="R454" s="274">
        <v>832</v>
      </c>
      <c r="S454" s="274">
        <v>2852</v>
      </c>
      <c r="T454" s="274">
        <v>1</v>
      </c>
      <c r="U454" s="274">
        <v>49</v>
      </c>
      <c r="V454" s="274">
        <v>195</v>
      </c>
      <c r="W454" s="272" t="s">
        <v>3384</v>
      </c>
      <c r="X454" s="272" t="s">
        <v>3384</v>
      </c>
      <c r="Y454" s="266">
        <v>2022.3</v>
      </c>
      <c r="Z454" s="266">
        <v>2022.12</v>
      </c>
      <c r="AA454" s="259" t="s">
        <v>137</v>
      </c>
      <c r="AB454" s="259" t="s">
        <v>137</v>
      </c>
      <c r="AC454" s="319"/>
    </row>
    <row r="455" s="62" customFormat="1" ht="37.5" hidden="1" spans="1:29">
      <c r="A455" s="254">
        <v>450</v>
      </c>
      <c r="B455" s="272" t="s">
        <v>3385</v>
      </c>
      <c r="C455" s="287" t="s">
        <v>483</v>
      </c>
      <c r="D455" s="287" t="s">
        <v>484</v>
      </c>
      <c r="E455" s="287" t="s">
        <v>485</v>
      </c>
      <c r="F455" s="266" t="s">
        <v>85</v>
      </c>
      <c r="G455" s="259" t="s">
        <v>137</v>
      </c>
      <c r="H455" s="319" t="s">
        <v>280</v>
      </c>
      <c r="I455" s="320" t="s">
        <v>1276</v>
      </c>
      <c r="J455" s="293" t="s">
        <v>3386</v>
      </c>
      <c r="K455" s="297">
        <v>105</v>
      </c>
      <c r="L455" s="297">
        <v>105</v>
      </c>
      <c r="M455" s="297">
        <v>0</v>
      </c>
      <c r="N455" s="297">
        <v>105</v>
      </c>
      <c r="O455" s="297">
        <v>0</v>
      </c>
      <c r="P455" s="297">
        <v>0</v>
      </c>
      <c r="Q455" s="274">
        <v>1</v>
      </c>
      <c r="R455" s="274">
        <v>832</v>
      </c>
      <c r="S455" s="274">
        <v>2852</v>
      </c>
      <c r="T455" s="274">
        <v>1</v>
      </c>
      <c r="U455" s="274">
        <v>49</v>
      </c>
      <c r="V455" s="274">
        <v>195</v>
      </c>
      <c r="W455" s="272" t="s">
        <v>3387</v>
      </c>
      <c r="X455" s="272" t="s">
        <v>3388</v>
      </c>
      <c r="Y455" s="266">
        <v>2022.3</v>
      </c>
      <c r="Z455" s="266">
        <v>2022.12</v>
      </c>
      <c r="AA455" s="259" t="s">
        <v>137</v>
      </c>
      <c r="AB455" s="259" t="s">
        <v>137</v>
      </c>
      <c r="AC455" s="319"/>
    </row>
    <row r="456" s="62" customFormat="1" ht="25.5" spans="1:29">
      <c r="A456" s="254">
        <v>451</v>
      </c>
      <c r="B456" s="321" t="s">
        <v>3389</v>
      </c>
      <c r="C456" s="287" t="s">
        <v>82</v>
      </c>
      <c r="D456" s="287" t="s">
        <v>83</v>
      </c>
      <c r="E456" s="287" t="s">
        <v>289</v>
      </c>
      <c r="F456" s="266" t="s">
        <v>85</v>
      </c>
      <c r="G456" s="259" t="s">
        <v>116</v>
      </c>
      <c r="H456" s="332" t="s">
        <v>506</v>
      </c>
      <c r="I456" s="320" t="s">
        <v>1276</v>
      </c>
      <c r="J456" s="280" t="s">
        <v>3390</v>
      </c>
      <c r="K456" s="297">
        <v>25</v>
      </c>
      <c r="L456" s="297">
        <v>25</v>
      </c>
      <c r="M456" s="297">
        <v>0</v>
      </c>
      <c r="N456" s="297">
        <v>25</v>
      </c>
      <c r="O456" s="297">
        <v>0</v>
      </c>
      <c r="P456" s="297">
        <v>0</v>
      </c>
      <c r="Q456" s="337">
        <v>1</v>
      </c>
      <c r="R456" s="337">
        <v>649</v>
      </c>
      <c r="S456" s="337">
        <v>2149</v>
      </c>
      <c r="T456" s="337">
        <v>1</v>
      </c>
      <c r="U456" s="337">
        <v>167</v>
      </c>
      <c r="V456" s="337">
        <v>585</v>
      </c>
      <c r="W456" s="280" t="s">
        <v>1767</v>
      </c>
      <c r="X456" s="272" t="s">
        <v>1768</v>
      </c>
      <c r="Y456" s="266">
        <v>2022.3</v>
      </c>
      <c r="Z456" s="266">
        <v>2022.12</v>
      </c>
      <c r="AA456" s="320" t="s">
        <v>98</v>
      </c>
      <c r="AB456" s="290" t="s">
        <v>116</v>
      </c>
      <c r="AC456" s="319"/>
    </row>
    <row r="457" s="62" customFormat="1" ht="48" hidden="1" spans="1:29">
      <c r="A457" s="254">
        <v>452</v>
      </c>
      <c r="B457" s="321" t="s">
        <v>3391</v>
      </c>
      <c r="C457" s="287" t="s">
        <v>82</v>
      </c>
      <c r="D457" s="265" t="s">
        <v>265</v>
      </c>
      <c r="E457" s="265" t="s">
        <v>266</v>
      </c>
      <c r="F457" s="266" t="s">
        <v>85</v>
      </c>
      <c r="G457" s="259" t="s">
        <v>116</v>
      </c>
      <c r="H457" s="332" t="s">
        <v>1118</v>
      </c>
      <c r="I457" s="320" t="s">
        <v>1276</v>
      </c>
      <c r="J457" s="280" t="s">
        <v>1770</v>
      </c>
      <c r="K457" s="297">
        <v>100</v>
      </c>
      <c r="L457" s="297">
        <v>100</v>
      </c>
      <c r="M457" s="297">
        <v>0</v>
      </c>
      <c r="N457" s="297">
        <v>100</v>
      </c>
      <c r="O457" s="297">
        <v>0</v>
      </c>
      <c r="P457" s="297">
        <v>0</v>
      </c>
      <c r="Q457" s="274">
        <v>1</v>
      </c>
      <c r="R457" s="274">
        <v>642</v>
      </c>
      <c r="S457" s="274">
        <v>2286</v>
      </c>
      <c r="T457" s="274">
        <v>0</v>
      </c>
      <c r="U457" s="274">
        <v>87</v>
      </c>
      <c r="V457" s="274">
        <v>352</v>
      </c>
      <c r="W457" s="302" t="s">
        <v>3392</v>
      </c>
      <c r="X457" s="272" t="s">
        <v>1772</v>
      </c>
      <c r="Y457" s="266">
        <v>2022.3</v>
      </c>
      <c r="Z457" s="266">
        <v>2022.12</v>
      </c>
      <c r="AA457" s="259" t="s">
        <v>116</v>
      </c>
      <c r="AB457" s="290" t="s">
        <v>116</v>
      </c>
      <c r="AC457" s="319"/>
    </row>
    <row r="458" s="62" customFormat="1" ht="48.75" hidden="1" spans="1:29">
      <c r="A458" s="254">
        <v>453</v>
      </c>
      <c r="B458" s="321" t="s">
        <v>3393</v>
      </c>
      <c r="C458" s="287" t="s">
        <v>82</v>
      </c>
      <c r="D458" s="287" t="s">
        <v>83</v>
      </c>
      <c r="E458" s="287" t="s">
        <v>289</v>
      </c>
      <c r="F458" s="266" t="s">
        <v>85</v>
      </c>
      <c r="G458" s="259" t="s">
        <v>116</v>
      </c>
      <c r="H458" s="332" t="s">
        <v>1118</v>
      </c>
      <c r="I458" s="320" t="s">
        <v>1276</v>
      </c>
      <c r="J458" s="280" t="s">
        <v>3394</v>
      </c>
      <c r="K458" s="297">
        <v>74</v>
      </c>
      <c r="L458" s="297">
        <v>74</v>
      </c>
      <c r="M458" s="297">
        <v>0</v>
      </c>
      <c r="N458" s="297">
        <v>74</v>
      </c>
      <c r="O458" s="297">
        <v>0</v>
      </c>
      <c r="P458" s="297">
        <v>0</v>
      </c>
      <c r="Q458" s="274">
        <v>1</v>
      </c>
      <c r="R458" s="274">
        <v>642</v>
      </c>
      <c r="S458" s="274">
        <v>2286</v>
      </c>
      <c r="T458" s="274">
        <v>0</v>
      </c>
      <c r="U458" s="274">
        <v>87</v>
      </c>
      <c r="V458" s="274">
        <v>352</v>
      </c>
      <c r="W458" s="302" t="s">
        <v>3395</v>
      </c>
      <c r="X458" s="272" t="s">
        <v>1776</v>
      </c>
      <c r="Y458" s="266">
        <v>2022.3</v>
      </c>
      <c r="Z458" s="266">
        <v>2022.12</v>
      </c>
      <c r="AA458" s="259" t="s">
        <v>208</v>
      </c>
      <c r="AB458" s="290" t="s">
        <v>116</v>
      </c>
      <c r="AC458" s="319"/>
    </row>
    <row r="459" s="62" customFormat="1" ht="25.5" hidden="1" spans="1:29">
      <c r="A459" s="254">
        <v>454</v>
      </c>
      <c r="B459" s="321" t="s">
        <v>3396</v>
      </c>
      <c r="C459" s="287" t="s">
        <v>82</v>
      </c>
      <c r="D459" s="287" t="s">
        <v>83</v>
      </c>
      <c r="E459" s="287" t="s">
        <v>289</v>
      </c>
      <c r="F459" s="266" t="s">
        <v>85</v>
      </c>
      <c r="G459" s="259" t="s">
        <v>116</v>
      </c>
      <c r="H459" s="259" t="s">
        <v>322</v>
      </c>
      <c r="I459" s="320" t="s">
        <v>1276</v>
      </c>
      <c r="J459" s="280" t="s">
        <v>1778</v>
      </c>
      <c r="K459" s="297">
        <v>70</v>
      </c>
      <c r="L459" s="297">
        <v>70</v>
      </c>
      <c r="M459" s="297">
        <v>0</v>
      </c>
      <c r="N459" s="297">
        <v>70</v>
      </c>
      <c r="O459" s="297">
        <v>0</v>
      </c>
      <c r="P459" s="297">
        <v>0</v>
      </c>
      <c r="Q459" s="337">
        <v>1</v>
      </c>
      <c r="R459" s="337">
        <v>429</v>
      </c>
      <c r="S459" s="337">
        <v>1296</v>
      </c>
      <c r="T459" s="337">
        <v>1</v>
      </c>
      <c r="U459" s="337">
        <v>84</v>
      </c>
      <c r="V459" s="337">
        <v>278</v>
      </c>
      <c r="W459" s="280" t="s">
        <v>1779</v>
      </c>
      <c r="X459" s="272" t="s">
        <v>1780</v>
      </c>
      <c r="Y459" s="266">
        <v>2022.3</v>
      </c>
      <c r="Z459" s="266">
        <v>2022.12</v>
      </c>
      <c r="AA459" s="290" t="s">
        <v>116</v>
      </c>
      <c r="AB459" s="290" t="s">
        <v>116</v>
      </c>
      <c r="AC459" s="319"/>
    </row>
    <row r="460" s="62" customFormat="1" ht="25.5" hidden="1" spans="1:29">
      <c r="A460" s="254">
        <v>455</v>
      </c>
      <c r="B460" s="321" t="s">
        <v>3397</v>
      </c>
      <c r="C460" s="287" t="s">
        <v>82</v>
      </c>
      <c r="D460" s="287" t="s">
        <v>83</v>
      </c>
      <c r="E460" s="287" t="s">
        <v>289</v>
      </c>
      <c r="F460" s="266" t="s">
        <v>85</v>
      </c>
      <c r="G460" s="259" t="s">
        <v>116</v>
      </c>
      <c r="H460" s="259" t="s">
        <v>1312</v>
      </c>
      <c r="I460" s="320" t="s">
        <v>1276</v>
      </c>
      <c r="J460" s="280" t="s">
        <v>3398</v>
      </c>
      <c r="K460" s="297">
        <v>24</v>
      </c>
      <c r="L460" s="297">
        <v>24</v>
      </c>
      <c r="M460" s="297">
        <v>0</v>
      </c>
      <c r="N460" s="297">
        <v>24</v>
      </c>
      <c r="O460" s="297">
        <v>0</v>
      </c>
      <c r="P460" s="297">
        <v>0</v>
      </c>
      <c r="Q460" s="337">
        <v>1</v>
      </c>
      <c r="R460" s="337">
        <v>484</v>
      </c>
      <c r="S460" s="337">
        <v>1655</v>
      </c>
      <c r="T460" s="337">
        <v>1</v>
      </c>
      <c r="U460" s="337">
        <v>97</v>
      </c>
      <c r="V460" s="337">
        <v>361</v>
      </c>
      <c r="W460" s="280" t="s">
        <v>1783</v>
      </c>
      <c r="X460" s="280" t="s">
        <v>3399</v>
      </c>
      <c r="Y460" s="266">
        <v>2022.3</v>
      </c>
      <c r="Z460" s="266">
        <v>2022.12</v>
      </c>
      <c r="AA460" s="259" t="s">
        <v>208</v>
      </c>
      <c r="AB460" s="290" t="s">
        <v>1785</v>
      </c>
      <c r="AC460" s="319"/>
    </row>
    <row r="461" s="62" customFormat="1" ht="25.5" hidden="1" spans="1:29">
      <c r="A461" s="254">
        <v>456</v>
      </c>
      <c r="B461" s="321" t="s">
        <v>3400</v>
      </c>
      <c r="C461" s="287" t="s">
        <v>483</v>
      </c>
      <c r="D461" s="287" t="s">
        <v>484</v>
      </c>
      <c r="E461" s="287" t="s">
        <v>485</v>
      </c>
      <c r="F461" s="266" t="s">
        <v>85</v>
      </c>
      <c r="G461" s="259" t="s">
        <v>116</v>
      </c>
      <c r="H461" s="259" t="s">
        <v>1118</v>
      </c>
      <c r="I461" s="320" t="s">
        <v>1276</v>
      </c>
      <c r="J461" s="280" t="s">
        <v>3401</v>
      </c>
      <c r="K461" s="297">
        <v>23.85</v>
      </c>
      <c r="L461" s="297">
        <v>23.85</v>
      </c>
      <c r="M461" s="297">
        <v>0</v>
      </c>
      <c r="N461" s="297">
        <v>23.85</v>
      </c>
      <c r="O461" s="297">
        <v>0</v>
      </c>
      <c r="P461" s="297">
        <v>0</v>
      </c>
      <c r="Q461" s="274">
        <v>1</v>
      </c>
      <c r="R461" s="274">
        <v>642</v>
      </c>
      <c r="S461" s="274">
        <v>2286</v>
      </c>
      <c r="T461" s="274">
        <v>0</v>
      </c>
      <c r="U461" s="274">
        <v>87</v>
      </c>
      <c r="V461" s="274">
        <v>352</v>
      </c>
      <c r="W461" s="302" t="s">
        <v>3402</v>
      </c>
      <c r="X461" s="280" t="s">
        <v>1789</v>
      </c>
      <c r="Y461" s="266">
        <v>2022.3</v>
      </c>
      <c r="Z461" s="266">
        <v>2022.12</v>
      </c>
      <c r="AA461" s="256" t="s">
        <v>489</v>
      </c>
      <c r="AB461" s="290" t="s">
        <v>116</v>
      </c>
      <c r="AC461" s="319"/>
    </row>
    <row r="462" s="62" customFormat="1" ht="25.5" hidden="1" spans="1:29">
      <c r="A462" s="254">
        <v>457</v>
      </c>
      <c r="B462" s="321" t="s">
        <v>3403</v>
      </c>
      <c r="C462" s="287" t="s">
        <v>483</v>
      </c>
      <c r="D462" s="287" t="s">
        <v>484</v>
      </c>
      <c r="E462" s="287" t="s">
        <v>485</v>
      </c>
      <c r="F462" s="266" t="s">
        <v>85</v>
      </c>
      <c r="G462" s="259" t="s">
        <v>116</v>
      </c>
      <c r="H462" s="259" t="s">
        <v>1118</v>
      </c>
      <c r="I462" s="320" t="s">
        <v>1276</v>
      </c>
      <c r="J462" s="280" t="s">
        <v>1791</v>
      </c>
      <c r="K462" s="297">
        <v>23.85</v>
      </c>
      <c r="L462" s="297">
        <v>23.85</v>
      </c>
      <c r="M462" s="297">
        <v>0</v>
      </c>
      <c r="N462" s="297">
        <v>23.85</v>
      </c>
      <c r="O462" s="297">
        <v>0</v>
      </c>
      <c r="P462" s="297">
        <v>0</v>
      </c>
      <c r="Q462" s="274">
        <v>1</v>
      </c>
      <c r="R462" s="274">
        <v>642</v>
      </c>
      <c r="S462" s="274">
        <v>2286</v>
      </c>
      <c r="T462" s="274">
        <v>0</v>
      </c>
      <c r="U462" s="274">
        <v>87</v>
      </c>
      <c r="V462" s="274">
        <v>352</v>
      </c>
      <c r="W462" s="302" t="s">
        <v>3404</v>
      </c>
      <c r="X462" s="280" t="s">
        <v>1789</v>
      </c>
      <c r="Y462" s="266">
        <v>2022.3</v>
      </c>
      <c r="Z462" s="266">
        <v>2022.12</v>
      </c>
      <c r="AA462" s="256" t="s">
        <v>489</v>
      </c>
      <c r="AB462" s="290" t="s">
        <v>116</v>
      </c>
      <c r="AC462" s="319"/>
    </row>
    <row r="463" s="62" customFormat="1" ht="37.5" hidden="1" spans="1:29">
      <c r="A463" s="254">
        <v>458</v>
      </c>
      <c r="B463" s="321" t="s">
        <v>3405</v>
      </c>
      <c r="C463" s="287" t="s">
        <v>483</v>
      </c>
      <c r="D463" s="287" t="s">
        <v>484</v>
      </c>
      <c r="E463" s="287" t="s">
        <v>485</v>
      </c>
      <c r="F463" s="266" t="s">
        <v>85</v>
      </c>
      <c r="G463" s="259" t="s">
        <v>116</v>
      </c>
      <c r="H463" s="259" t="s">
        <v>1118</v>
      </c>
      <c r="I463" s="320" t="s">
        <v>1276</v>
      </c>
      <c r="J463" s="280" t="s">
        <v>3406</v>
      </c>
      <c r="K463" s="297">
        <v>22.3</v>
      </c>
      <c r="L463" s="297">
        <v>22.3</v>
      </c>
      <c r="M463" s="297">
        <v>0</v>
      </c>
      <c r="N463" s="297">
        <v>22.3</v>
      </c>
      <c r="O463" s="297">
        <v>0</v>
      </c>
      <c r="P463" s="297">
        <v>0</v>
      </c>
      <c r="Q463" s="274">
        <v>1</v>
      </c>
      <c r="R463" s="274">
        <v>642</v>
      </c>
      <c r="S463" s="274">
        <v>2286</v>
      </c>
      <c r="T463" s="274">
        <v>0</v>
      </c>
      <c r="U463" s="274">
        <v>87</v>
      </c>
      <c r="V463" s="274">
        <v>352</v>
      </c>
      <c r="W463" s="302" t="s">
        <v>3402</v>
      </c>
      <c r="X463" s="280" t="s">
        <v>1789</v>
      </c>
      <c r="Y463" s="266">
        <v>2022.3</v>
      </c>
      <c r="Z463" s="266">
        <v>2022.12</v>
      </c>
      <c r="AA463" s="256" t="s">
        <v>489</v>
      </c>
      <c r="AB463" s="290" t="s">
        <v>116</v>
      </c>
      <c r="AC463" s="319"/>
    </row>
    <row r="464" s="62" customFormat="1" ht="38.25" hidden="1" spans="1:29">
      <c r="A464" s="254">
        <v>459</v>
      </c>
      <c r="B464" s="321" t="s">
        <v>3407</v>
      </c>
      <c r="C464" s="287" t="s">
        <v>483</v>
      </c>
      <c r="D464" s="287" t="s">
        <v>484</v>
      </c>
      <c r="E464" s="287" t="s">
        <v>485</v>
      </c>
      <c r="F464" s="266" t="s">
        <v>85</v>
      </c>
      <c r="G464" s="259" t="s">
        <v>116</v>
      </c>
      <c r="H464" s="289" t="s">
        <v>522</v>
      </c>
      <c r="I464" s="320" t="s">
        <v>1276</v>
      </c>
      <c r="J464" s="280" t="s">
        <v>3408</v>
      </c>
      <c r="K464" s="297">
        <v>75</v>
      </c>
      <c r="L464" s="297">
        <v>75</v>
      </c>
      <c r="M464" s="297">
        <v>0</v>
      </c>
      <c r="N464" s="297">
        <v>75</v>
      </c>
      <c r="O464" s="297">
        <v>0</v>
      </c>
      <c r="P464" s="297">
        <v>0</v>
      </c>
      <c r="Q464" s="337">
        <v>1</v>
      </c>
      <c r="R464" s="337">
        <v>840</v>
      </c>
      <c r="S464" s="337">
        <v>2172</v>
      </c>
      <c r="T464" s="337">
        <v>0</v>
      </c>
      <c r="U464" s="337">
        <v>159</v>
      </c>
      <c r="V464" s="337">
        <v>594</v>
      </c>
      <c r="W464" s="280" t="s">
        <v>3409</v>
      </c>
      <c r="X464" s="280" t="s">
        <v>1798</v>
      </c>
      <c r="Y464" s="266">
        <v>2022.3</v>
      </c>
      <c r="Z464" s="266">
        <v>2022.12</v>
      </c>
      <c r="AA464" s="256" t="s">
        <v>489</v>
      </c>
      <c r="AB464" s="290" t="s">
        <v>116</v>
      </c>
      <c r="AC464" s="319"/>
    </row>
    <row r="465" s="62" customFormat="1" ht="37.5" hidden="1" spans="1:29">
      <c r="A465" s="254">
        <v>460</v>
      </c>
      <c r="B465" s="321" t="s">
        <v>3410</v>
      </c>
      <c r="C465" s="287" t="s">
        <v>483</v>
      </c>
      <c r="D465" s="287" t="s">
        <v>484</v>
      </c>
      <c r="E465" s="287" t="s">
        <v>485</v>
      </c>
      <c r="F465" s="266" t="s">
        <v>85</v>
      </c>
      <c r="G465" s="259" t="s">
        <v>116</v>
      </c>
      <c r="H465" s="259" t="s">
        <v>1312</v>
      </c>
      <c r="I465" s="320" t="s">
        <v>1276</v>
      </c>
      <c r="J465" s="280" t="s">
        <v>3411</v>
      </c>
      <c r="K465" s="297">
        <v>60</v>
      </c>
      <c r="L465" s="297">
        <v>60</v>
      </c>
      <c r="M465" s="297">
        <v>0</v>
      </c>
      <c r="N465" s="297">
        <v>60</v>
      </c>
      <c r="O465" s="297">
        <v>0</v>
      </c>
      <c r="P465" s="297">
        <v>0</v>
      </c>
      <c r="Q465" s="337">
        <v>1</v>
      </c>
      <c r="R465" s="337">
        <v>484</v>
      </c>
      <c r="S465" s="337">
        <v>1655</v>
      </c>
      <c r="T465" s="337">
        <v>1</v>
      </c>
      <c r="U465" s="337">
        <v>97</v>
      </c>
      <c r="V465" s="337">
        <v>361</v>
      </c>
      <c r="W465" s="280" t="s">
        <v>1801</v>
      </c>
      <c r="X465" s="280" t="s">
        <v>3074</v>
      </c>
      <c r="Y465" s="266">
        <v>2022.3</v>
      </c>
      <c r="Z465" s="266">
        <v>2022.12</v>
      </c>
      <c r="AA465" s="256" t="s">
        <v>489</v>
      </c>
      <c r="AB465" s="290" t="s">
        <v>116</v>
      </c>
      <c r="AC465" s="319"/>
    </row>
    <row r="466" s="62" customFormat="1" ht="38.25" spans="1:29">
      <c r="A466" s="254">
        <v>461</v>
      </c>
      <c r="B466" s="321" t="s">
        <v>3412</v>
      </c>
      <c r="C466" s="287" t="s">
        <v>483</v>
      </c>
      <c r="D466" s="287" t="s">
        <v>484</v>
      </c>
      <c r="E466" s="287" t="s">
        <v>485</v>
      </c>
      <c r="F466" s="266" t="s">
        <v>85</v>
      </c>
      <c r="G466" s="259" t="s">
        <v>116</v>
      </c>
      <c r="H466" s="259" t="s">
        <v>399</v>
      </c>
      <c r="I466" s="320" t="s">
        <v>1276</v>
      </c>
      <c r="J466" s="280" t="s">
        <v>3413</v>
      </c>
      <c r="K466" s="297">
        <v>50</v>
      </c>
      <c r="L466" s="297">
        <v>50</v>
      </c>
      <c r="M466" s="297">
        <v>0</v>
      </c>
      <c r="N466" s="297">
        <v>50</v>
      </c>
      <c r="O466" s="297">
        <v>0</v>
      </c>
      <c r="P466" s="297">
        <v>0</v>
      </c>
      <c r="Q466" s="337">
        <v>1</v>
      </c>
      <c r="R466" s="337">
        <v>633</v>
      </c>
      <c r="S466" s="337">
        <v>2009</v>
      </c>
      <c r="T466" s="337">
        <v>0</v>
      </c>
      <c r="U466" s="337">
        <v>130</v>
      </c>
      <c r="V466" s="337">
        <v>458</v>
      </c>
      <c r="W466" s="280" t="s">
        <v>1801</v>
      </c>
      <c r="X466" s="280" t="s">
        <v>3414</v>
      </c>
      <c r="Y466" s="266">
        <v>2022.3</v>
      </c>
      <c r="Z466" s="266">
        <v>2022.12</v>
      </c>
      <c r="AA466" s="320" t="s">
        <v>98</v>
      </c>
      <c r="AB466" s="290" t="s">
        <v>1785</v>
      </c>
      <c r="AC466" s="319"/>
    </row>
    <row r="467" s="62" customFormat="1" ht="25.5" hidden="1" spans="1:29">
      <c r="A467" s="254">
        <v>462</v>
      </c>
      <c r="B467" s="321" t="s">
        <v>3415</v>
      </c>
      <c r="C467" s="287" t="s">
        <v>483</v>
      </c>
      <c r="D467" s="287" t="s">
        <v>484</v>
      </c>
      <c r="E467" s="287" t="s">
        <v>485</v>
      </c>
      <c r="F467" s="266" t="s">
        <v>85</v>
      </c>
      <c r="G467" s="259" t="s">
        <v>116</v>
      </c>
      <c r="H467" s="259" t="s">
        <v>272</v>
      </c>
      <c r="I467" s="320" t="s">
        <v>1276</v>
      </c>
      <c r="J467" s="280" t="s">
        <v>3416</v>
      </c>
      <c r="K467" s="297">
        <v>105</v>
      </c>
      <c r="L467" s="297">
        <v>105</v>
      </c>
      <c r="M467" s="297">
        <v>0</v>
      </c>
      <c r="N467" s="297">
        <v>105</v>
      </c>
      <c r="O467" s="297">
        <v>0</v>
      </c>
      <c r="P467" s="297">
        <v>0</v>
      </c>
      <c r="Q467" s="337">
        <v>1</v>
      </c>
      <c r="R467" s="337">
        <v>597</v>
      </c>
      <c r="S467" s="337">
        <v>1971</v>
      </c>
      <c r="T467" s="337">
        <v>0</v>
      </c>
      <c r="U467" s="337">
        <v>148</v>
      </c>
      <c r="V467" s="337">
        <v>488</v>
      </c>
      <c r="W467" s="272" t="s">
        <v>1807</v>
      </c>
      <c r="X467" s="280" t="s">
        <v>3417</v>
      </c>
      <c r="Y467" s="266">
        <v>2022.3</v>
      </c>
      <c r="Z467" s="266">
        <v>2022.12</v>
      </c>
      <c r="AA467" s="256" t="s">
        <v>489</v>
      </c>
      <c r="AB467" s="290" t="s">
        <v>116</v>
      </c>
      <c r="AC467" s="319"/>
    </row>
    <row r="468" s="62" customFormat="1" ht="36" hidden="1" spans="1:29">
      <c r="A468" s="254">
        <v>463</v>
      </c>
      <c r="B468" s="321" t="s">
        <v>3418</v>
      </c>
      <c r="C468" s="287" t="s">
        <v>82</v>
      </c>
      <c r="D468" s="287" t="s">
        <v>156</v>
      </c>
      <c r="E468" s="287" t="s">
        <v>1064</v>
      </c>
      <c r="F468" s="266" t="s">
        <v>85</v>
      </c>
      <c r="G468" s="259" t="s">
        <v>116</v>
      </c>
      <c r="H468" s="259" t="s">
        <v>506</v>
      </c>
      <c r="I468" s="320" t="s">
        <v>1276</v>
      </c>
      <c r="J468" s="280" t="s">
        <v>3419</v>
      </c>
      <c r="K468" s="297">
        <v>30</v>
      </c>
      <c r="L468" s="297">
        <v>30</v>
      </c>
      <c r="M468" s="297">
        <v>0</v>
      </c>
      <c r="N468" s="297">
        <v>30</v>
      </c>
      <c r="O468" s="297">
        <v>0</v>
      </c>
      <c r="P468" s="297">
        <v>0</v>
      </c>
      <c r="Q468" s="337">
        <v>1</v>
      </c>
      <c r="R468" s="337">
        <v>649</v>
      </c>
      <c r="S468" s="337">
        <v>2149</v>
      </c>
      <c r="T468" s="337">
        <v>1</v>
      </c>
      <c r="U468" s="337">
        <v>167</v>
      </c>
      <c r="V468" s="337">
        <v>585</v>
      </c>
      <c r="W468" s="280" t="s">
        <v>1811</v>
      </c>
      <c r="X468" s="280" t="s">
        <v>1812</v>
      </c>
      <c r="Y468" s="266">
        <v>2022.3</v>
      </c>
      <c r="Z468" s="266">
        <v>2022.12</v>
      </c>
      <c r="AA468" s="259" t="s">
        <v>208</v>
      </c>
      <c r="AB468" s="290" t="s">
        <v>116</v>
      </c>
      <c r="AC468" s="319"/>
    </row>
    <row r="469" s="62" customFormat="1" ht="36" spans="1:29">
      <c r="A469" s="254">
        <v>464</v>
      </c>
      <c r="B469" s="321" t="s">
        <v>3420</v>
      </c>
      <c r="C469" s="287" t="s">
        <v>82</v>
      </c>
      <c r="D469" s="287" t="s">
        <v>156</v>
      </c>
      <c r="E469" s="287" t="s">
        <v>1064</v>
      </c>
      <c r="F469" s="266" t="s">
        <v>85</v>
      </c>
      <c r="G469" s="259" t="s">
        <v>116</v>
      </c>
      <c r="H469" s="259" t="s">
        <v>506</v>
      </c>
      <c r="I469" s="320" t="s">
        <v>1276</v>
      </c>
      <c r="J469" s="280" t="s">
        <v>3421</v>
      </c>
      <c r="K469" s="297">
        <v>38</v>
      </c>
      <c r="L469" s="297">
        <v>38</v>
      </c>
      <c r="M469" s="297">
        <v>0</v>
      </c>
      <c r="N469" s="297">
        <v>38</v>
      </c>
      <c r="O469" s="297">
        <v>0</v>
      </c>
      <c r="P469" s="297">
        <v>0</v>
      </c>
      <c r="Q469" s="337">
        <v>1</v>
      </c>
      <c r="R469" s="337">
        <v>649</v>
      </c>
      <c r="S469" s="337">
        <v>2149</v>
      </c>
      <c r="T469" s="337">
        <v>1</v>
      </c>
      <c r="U469" s="337">
        <v>167</v>
      </c>
      <c r="V469" s="337">
        <v>585</v>
      </c>
      <c r="W469" s="280" t="s">
        <v>1815</v>
      </c>
      <c r="X469" s="280" t="s">
        <v>1812</v>
      </c>
      <c r="Y469" s="266">
        <v>2022.3</v>
      </c>
      <c r="Z469" s="266">
        <v>2022.12</v>
      </c>
      <c r="AA469" s="320" t="s">
        <v>98</v>
      </c>
      <c r="AB469" s="290" t="s">
        <v>116</v>
      </c>
      <c r="AC469" s="319"/>
    </row>
    <row r="470" s="62" customFormat="1" ht="25.5" hidden="1" spans="1:29">
      <c r="A470" s="254">
        <v>465</v>
      </c>
      <c r="B470" s="321" t="s">
        <v>3422</v>
      </c>
      <c r="C470" s="287" t="s">
        <v>82</v>
      </c>
      <c r="D470" s="287" t="s">
        <v>156</v>
      </c>
      <c r="E470" s="287" t="s">
        <v>1064</v>
      </c>
      <c r="F470" s="266" t="s">
        <v>85</v>
      </c>
      <c r="G470" s="259" t="s">
        <v>116</v>
      </c>
      <c r="H470" s="259" t="s">
        <v>272</v>
      </c>
      <c r="I470" s="320" t="s">
        <v>1276</v>
      </c>
      <c r="J470" s="280" t="s">
        <v>3423</v>
      </c>
      <c r="K470" s="297">
        <v>57</v>
      </c>
      <c r="L470" s="297">
        <v>57</v>
      </c>
      <c r="M470" s="297">
        <v>0</v>
      </c>
      <c r="N470" s="297">
        <v>57</v>
      </c>
      <c r="O470" s="297">
        <v>0</v>
      </c>
      <c r="P470" s="297">
        <v>0</v>
      </c>
      <c r="Q470" s="337">
        <v>1</v>
      </c>
      <c r="R470" s="337">
        <v>260</v>
      </c>
      <c r="S470" s="337">
        <v>1140</v>
      </c>
      <c r="T470" s="337">
        <v>0</v>
      </c>
      <c r="U470" s="337">
        <v>181</v>
      </c>
      <c r="V470" s="337">
        <v>569</v>
      </c>
      <c r="W470" s="280" t="s">
        <v>1818</v>
      </c>
      <c r="X470" s="280" t="s">
        <v>3417</v>
      </c>
      <c r="Y470" s="266">
        <v>2022.3</v>
      </c>
      <c r="Z470" s="266">
        <v>2022.12</v>
      </c>
      <c r="AA470" s="259" t="s">
        <v>208</v>
      </c>
      <c r="AB470" s="290" t="s">
        <v>116</v>
      </c>
      <c r="AC470" s="319"/>
    </row>
    <row r="471" s="62" customFormat="1" ht="36" hidden="1" spans="1:29">
      <c r="A471" s="254">
        <v>466</v>
      </c>
      <c r="B471" s="321" t="s">
        <v>3424</v>
      </c>
      <c r="C471" s="287" t="s">
        <v>483</v>
      </c>
      <c r="D471" s="287" t="s">
        <v>670</v>
      </c>
      <c r="E471" s="287" t="s">
        <v>671</v>
      </c>
      <c r="F471" s="266" t="s">
        <v>85</v>
      </c>
      <c r="G471" s="259" t="s">
        <v>116</v>
      </c>
      <c r="H471" s="272" t="s">
        <v>1118</v>
      </c>
      <c r="I471" s="320" t="s">
        <v>1276</v>
      </c>
      <c r="J471" s="280" t="s">
        <v>3425</v>
      </c>
      <c r="K471" s="297">
        <v>28</v>
      </c>
      <c r="L471" s="297">
        <v>28</v>
      </c>
      <c r="M471" s="297">
        <v>0</v>
      </c>
      <c r="N471" s="297">
        <v>28</v>
      </c>
      <c r="O471" s="297">
        <v>0</v>
      </c>
      <c r="P471" s="297">
        <v>0</v>
      </c>
      <c r="Q471" s="274">
        <v>1</v>
      </c>
      <c r="R471" s="274">
        <v>642</v>
      </c>
      <c r="S471" s="274">
        <v>2286</v>
      </c>
      <c r="T471" s="274">
        <v>0</v>
      </c>
      <c r="U471" s="274">
        <v>87</v>
      </c>
      <c r="V471" s="274">
        <v>352</v>
      </c>
      <c r="W471" s="302" t="s">
        <v>1821</v>
      </c>
      <c r="X471" s="280" t="s">
        <v>1822</v>
      </c>
      <c r="Y471" s="266">
        <v>2022.3</v>
      </c>
      <c r="Z471" s="266">
        <v>2022.12</v>
      </c>
      <c r="AA471" s="259" t="s">
        <v>116</v>
      </c>
      <c r="AB471" s="290" t="s">
        <v>116</v>
      </c>
      <c r="AC471" s="319"/>
    </row>
    <row r="472" s="62" customFormat="1" ht="25.5" hidden="1" spans="1:29">
      <c r="A472" s="254">
        <v>467</v>
      </c>
      <c r="B472" s="321" t="s">
        <v>3426</v>
      </c>
      <c r="C472" s="287" t="s">
        <v>483</v>
      </c>
      <c r="D472" s="287" t="s">
        <v>670</v>
      </c>
      <c r="E472" s="287" t="s">
        <v>671</v>
      </c>
      <c r="F472" s="266" t="s">
        <v>85</v>
      </c>
      <c r="G472" s="259" t="s">
        <v>116</v>
      </c>
      <c r="H472" s="259" t="s">
        <v>322</v>
      </c>
      <c r="I472" s="320" t="s">
        <v>1276</v>
      </c>
      <c r="J472" s="322" t="s">
        <v>1824</v>
      </c>
      <c r="K472" s="297">
        <v>36</v>
      </c>
      <c r="L472" s="297">
        <v>36</v>
      </c>
      <c r="M472" s="297">
        <v>0</v>
      </c>
      <c r="N472" s="297">
        <v>36</v>
      </c>
      <c r="O472" s="297">
        <v>0</v>
      </c>
      <c r="P472" s="297">
        <v>0</v>
      </c>
      <c r="Q472" s="337">
        <v>1</v>
      </c>
      <c r="R472" s="275">
        <v>100</v>
      </c>
      <c r="S472" s="275">
        <v>327</v>
      </c>
      <c r="T472" s="290">
        <v>1</v>
      </c>
      <c r="U472" s="337">
        <v>84</v>
      </c>
      <c r="V472" s="337">
        <v>278</v>
      </c>
      <c r="W472" s="287" t="s">
        <v>674</v>
      </c>
      <c r="X472" s="344" t="s">
        <v>3427</v>
      </c>
      <c r="Y472" s="266">
        <v>2022.3</v>
      </c>
      <c r="Z472" s="266">
        <v>2022.12</v>
      </c>
      <c r="AA472" s="256" t="s">
        <v>489</v>
      </c>
      <c r="AB472" s="290" t="s">
        <v>116</v>
      </c>
      <c r="AC472" s="319"/>
    </row>
    <row r="473" s="62" customFormat="1" ht="37.5" spans="1:29">
      <c r="A473" s="254">
        <v>468</v>
      </c>
      <c r="B473" s="321" t="s">
        <v>3428</v>
      </c>
      <c r="C473" s="287" t="s">
        <v>483</v>
      </c>
      <c r="D473" s="287" t="s">
        <v>484</v>
      </c>
      <c r="E473" s="287" t="s">
        <v>485</v>
      </c>
      <c r="F473" s="266" t="s">
        <v>85</v>
      </c>
      <c r="G473" s="259" t="s">
        <v>116</v>
      </c>
      <c r="H473" s="259" t="s">
        <v>497</v>
      </c>
      <c r="I473" s="320" t="s">
        <v>1276</v>
      </c>
      <c r="J473" s="280" t="s">
        <v>3429</v>
      </c>
      <c r="K473" s="297">
        <v>45</v>
      </c>
      <c r="L473" s="297">
        <v>45</v>
      </c>
      <c r="M473" s="297">
        <v>0</v>
      </c>
      <c r="N473" s="297">
        <v>45</v>
      </c>
      <c r="O473" s="297">
        <v>0</v>
      </c>
      <c r="P473" s="297">
        <v>0</v>
      </c>
      <c r="Q473" s="337">
        <v>1</v>
      </c>
      <c r="R473" s="337">
        <v>72</v>
      </c>
      <c r="S473" s="337">
        <v>253</v>
      </c>
      <c r="T473" s="337">
        <v>0</v>
      </c>
      <c r="U473" s="337">
        <v>22</v>
      </c>
      <c r="V473" s="337">
        <v>85</v>
      </c>
      <c r="W473" s="280" t="s">
        <v>1811</v>
      </c>
      <c r="X473" s="280" t="s">
        <v>3430</v>
      </c>
      <c r="Y473" s="266">
        <v>2022.3</v>
      </c>
      <c r="Z473" s="266">
        <v>2022.12</v>
      </c>
      <c r="AA473" s="320" t="s">
        <v>98</v>
      </c>
      <c r="AB473" s="259" t="s">
        <v>116</v>
      </c>
      <c r="AC473" s="319"/>
    </row>
    <row r="474" s="62" customFormat="1" ht="36" hidden="1" spans="1:29">
      <c r="A474" s="254">
        <v>469</v>
      </c>
      <c r="B474" s="321" t="s">
        <v>3431</v>
      </c>
      <c r="C474" s="287" t="s">
        <v>483</v>
      </c>
      <c r="D474" s="287" t="s">
        <v>484</v>
      </c>
      <c r="E474" s="287" t="s">
        <v>485</v>
      </c>
      <c r="F474" s="266" t="s">
        <v>85</v>
      </c>
      <c r="G474" s="259" t="s">
        <v>116</v>
      </c>
      <c r="H474" s="259" t="s">
        <v>497</v>
      </c>
      <c r="I474" s="320" t="s">
        <v>1276</v>
      </c>
      <c r="J474" s="280" t="s">
        <v>3432</v>
      </c>
      <c r="K474" s="297">
        <v>25</v>
      </c>
      <c r="L474" s="297">
        <v>25</v>
      </c>
      <c r="M474" s="297">
        <v>0</v>
      </c>
      <c r="N474" s="297">
        <v>25</v>
      </c>
      <c r="O474" s="297">
        <v>0</v>
      </c>
      <c r="P474" s="297">
        <v>0</v>
      </c>
      <c r="Q474" s="337">
        <v>1</v>
      </c>
      <c r="R474" s="337">
        <v>743</v>
      </c>
      <c r="S474" s="337">
        <v>2510</v>
      </c>
      <c r="T474" s="337">
        <v>0</v>
      </c>
      <c r="U474" s="337">
        <v>131</v>
      </c>
      <c r="V474" s="337">
        <v>492</v>
      </c>
      <c r="W474" s="280" t="s">
        <v>1811</v>
      </c>
      <c r="X474" s="280" t="s">
        <v>1831</v>
      </c>
      <c r="Y474" s="266">
        <v>2022.3</v>
      </c>
      <c r="Z474" s="266">
        <v>2022.12</v>
      </c>
      <c r="AA474" s="259" t="s">
        <v>554</v>
      </c>
      <c r="AB474" s="290" t="s">
        <v>116</v>
      </c>
      <c r="AC474" s="319"/>
    </row>
    <row r="475" s="62" customFormat="1" ht="87.75" spans="1:29">
      <c r="A475" s="254">
        <v>470</v>
      </c>
      <c r="B475" s="321" t="s">
        <v>3433</v>
      </c>
      <c r="C475" s="287" t="s">
        <v>82</v>
      </c>
      <c r="D475" s="287" t="s">
        <v>156</v>
      </c>
      <c r="E475" s="287" t="s">
        <v>1064</v>
      </c>
      <c r="F475" s="266" t="s">
        <v>85</v>
      </c>
      <c r="G475" s="259" t="s">
        <v>116</v>
      </c>
      <c r="H475" s="259" t="s">
        <v>491</v>
      </c>
      <c r="I475" s="320" t="s">
        <v>1276</v>
      </c>
      <c r="J475" s="280" t="s">
        <v>3434</v>
      </c>
      <c r="K475" s="297">
        <v>34.9</v>
      </c>
      <c r="L475" s="297">
        <v>34.9</v>
      </c>
      <c r="M475" s="297">
        <v>0</v>
      </c>
      <c r="N475" s="297">
        <v>34.9</v>
      </c>
      <c r="O475" s="297">
        <v>0</v>
      </c>
      <c r="P475" s="297">
        <v>0</v>
      </c>
      <c r="Q475" s="337">
        <v>1</v>
      </c>
      <c r="R475" s="337">
        <v>237</v>
      </c>
      <c r="S475" s="337">
        <v>836</v>
      </c>
      <c r="T475" s="337">
        <v>0</v>
      </c>
      <c r="U475" s="337">
        <v>74</v>
      </c>
      <c r="V475" s="337">
        <v>224</v>
      </c>
      <c r="W475" s="280" t="s">
        <v>1834</v>
      </c>
      <c r="X475" s="343" t="s">
        <v>3435</v>
      </c>
      <c r="Y475" s="266">
        <v>2022.3</v>
      </c>
      <c r="Z475" s="266">
        <v>2022.12</v>
      </c>
      <c r="AA475" s="320" t="s">
        <v>98</v>
      </c>
      <c r="AB475" s="259" t="s">
        <v>116</v>
      </c>
      <c r="AC475" s="319"/>
    </row>
    <row r="476" s="62" customFormat="1" ht="25.5" spans="1:29">
      <c r="A476" s="254">
        <v>471</v>
      </c>
      <c r="B476" s="321" t="s">
        <v>3436</v>
      </c>
      <c r="C476" s="287" t="s">
        <v>82</v>
      </c>
      <c r="D476" s="287" t="s">
        <v>156</v>
      </c>
      <c r="E476" s="287" t="s">
        <v>1064</v>
      </c>
      <c r="F476" s="266" t="s">
        <v>85</v>
      </c>
      <c r="G476" s="259" t="s">
        <v>116</v>
      </c>
      <c r="H476" s="259" t="s">
        <v>506</v>
      </c>
      <c r="I476" s="320" t="s">
        <v>1276</v>
      </c>
      <c r="J476" s="280" t="s">
        <v>3437</v>
      </c>
      <c r="K476" s="297">
        <v>58</v>
      </c>
      <c r="L476" s="297">
        <v>58</v>
      </c>
      <c r="M476" s="297">
        <v>0</v>
      </c>
      <c r="N476" s="297">
        <v>58</v>
      </c>
      <c r="O476" s="297">
        <v>0</v>
      </c>
      <c r="P476" s="297">
        <v>0</v>
      </c>
      <c r="Q476" s="337">
        <v>1</v>
      </c>
      <c r="R476" s="337">
        <v>289</v>
      </c>
      <c r="S476" s="337">
        <v>851</v>
      </c>
      <c r="T476" s="337">
        <v>1</v>
      </c>
      <c r="U476" s="337">
        <v>211</v>
      </c>
      <c r="V476" s="337">
        <v>651</v>
      </c>
      <c r="W476" s="280" t="s">
        <v>1838</v>
      </c>
      <c r="X476" s="343" t="s">
        <v>3438</v>
      </c>
      <c r="Y476" s="266">
        <v>2022.3</v>
      </c>
      <c r="Z476" s="266">
        <v>2022.12</v>
      </c>
      <c r="AA476" s="320" t="s">
        <v>98</v>
      </c>
      <c r="AB476" s="290" t="s">
        <v>116</v>
      </c>
      <c r="AC476" s="319"/>
    </row>
    <row r="477" s="62" customFormat="1" ht="51" hidden="1" spans="1:29">
      <c r="A477" s="254">
        <v>472</v>
      </c>
      <c r="B477" s="321" t="s">
        <v>3439</v>
      </c>
      <c r="C477" s="287" t="s">
        <v>82</v>
      </c>
      <c r="D477" s="287" t="s">
        <v>156</v>
      </c>
      <c r="E477" s="287" t="s">
        <v>157</v>
      </c>
      <c r="F477" s="266" t="s">
        <v>85</v>
      </c>
      <c r="G477" s="259" t="s">
        <v>116</v>
      </c>
      <c r="H477" s="289" t="s">
        <v>522</v>
      </c>
      <c r="I477" s="320" t="s">
        <v>1276</v>
      </c>
      <c r="J477" s="280" t="s">
        <v>3440</v>
      </c>
      <c r="K477" s="297">
        <v>90</v>
      </c>
      <c r="L477" s="297">
        <v>90</v>
      </c>
      <c r="M477" s="297">
        <v>0</v>
      </c>
      <c r="N477" s="297">
        <v>90</v>
      </c>
      <c r="O477" s="297">
        <v>0</v>
      </c>
      <c r="P477" s="297">
        <v>0</v>
      </c>
      <c r="Q477" s="337">
        <v>1</v>
      </c>
      <c r="R477" s="337">
        <v>523</v>
      </c>
      <c r="S477" s="337">
        <v>1679</v>
      </c>
      <c r="T477" s="337">
        <v>0</v>
      </c>
      <c r="U477" s="337">
        <v>122</v>
      </c>
      <c r="V477" s="337">
        <v>425</v>
      </c>
      <c r="W477" s="280" t="s">
        <v>3441</v>
      </c>
      <c r="X477" s="343" t="s">
        <v>3442</v>
      </c>
      <c r="Y477" s="266">
        <v>2022.3</v>
      </c>
      <c r="Z477" s="266">
        <v>2022.12</v>
      </c>
      <c r="AA477" s="259" t="s">
        <v>554</v>
      </c>
      <c r="AB477" s="290" t="s">
        <v>116</v>
      </c>
      <c r="AC477" s="319"/>
    </row>
    <row r="478" s="62" customFormat="1" ht="38.25" spans="1:29">
      <c r="A478" s="254">
        <v>473</v>
      </c>
      <c r="B478" s="321" t="s">
        <v>3443</v>
      </c>
      <c r="C478" s="287" t="s">
        <v>82</v>
      </c>
      <c r="D478" s="287" t="s">
        <v>156</v>
      </c>
      <c r="E478" s="287" t="s">
        <v>157</v>
      </c>
      <c r="F478" s="266" t="s">
        <v>85</v>
      </c>
      <c r="G478" s="259" t="s">
        <v>116</v>
      </c>
      <c r="H478" s="259" t="s">
        <v>322</v>
      </c>
      <c r="I478" s="320" t="s">
        <v>1276</v>
      </c>
      <c r="J478" s="280" t="s">
        <v>3444</v>
      </c>
      <c r="K478" s="297">
        <v>45</v>
      </c>
      <c r="L478" s="297">
        <v>45</v>
      </c>
      <c r="M478" s="297">
        <v>0</v>
      </c>
      <c r="N478" s="297">
        <v>45</v>
      </c>
      <c r="O478" s="297">
        <v>0</v>
      </c>
      <c r="P478" s="297">
        <v>0</v>
      </c>
      <c r="Q478" s="337">
        <v>1</v>
      </c>
      <c r="R478" s="337">
        <v>429</v>
      </c>
      <c r="S478" s="337">
        <v>1296</v>
      </c>
      <c r="T478" s="337">
        <v>1</v>
      </c>
      <c r="U478" s="337">
        <v>84</v>
      </c>
      <c r="V478" s="337">
        <v>278</v>
      </c>
      <c r="W478" s="280" t="s">
        <v>3445</v>
      </c>
      <c r="X478" s="343" t="s">
        <v>3446</v>
      </c>
      <c r="Y478" s="266">
        <v>2022.3</v>
      </c>
      <c r="Z478" s="266">
        <v>2022.12</v>
      </c>
      <c r="AA478" s="320" t="s">
        <v>98</v>
      </c>
      <c r="AB478" s="290" t="s">
        <v>1785</v>
      </c>
      <c r="AC478" s="319"/>
    </row>
    <row r="479" s="62" customFormat="1" ht="37.5" hidden="1" spans="1:29">
      <c r="A479" s="254">
        <v>474</v>
      </c>
      <c r="B479" s="321" t="s">
        <v>3447</v>
      </c>
      <c r="C479" s="287" t="s">
        <v>82</v>
      </c>
      <c r="D479" s="287" t="s">
        <v>156</v>
      </c>
      <c r="E479" s="287" t="s">
        <v>157</v>
      </c>
      <c r="F479" s="266" t="s">
        <v>85</v>
      </c>
      <c r="G479" s="259" t="s">
        <v>116</v>
      </c>
      <c r="H479" s="259" t="s">
        <v>1312</v>
      </c>
      <c r="I479" s="320" t="s">
        <v>1276</v>
      </c>
      <c r="J479" s="280" t="s">
        <v>3448</v>
      </c>
      <c r="K479" s="297">
        <v>24</v>
      </c>
      <c r="L479" s="297">
        <v>24</v>
      </c>
      <c r="M479" s="297">
        <v>0</v>
      </c>
      <c r="N479" s="297">
        <v>24</v>
      </c>
      <c r="O479" s="297">
        <v>0</v>
      </c>
      <c r="P479" s="297">
        <v>0</v>
      </c>
      <c r="Q479" s="337">
        <v>1</v>
      </c>
      <c r="R479" s="337">
        <v>484</v>
      </c>
      <c r="S479" s="337">
        <v>1655</v>
      </c>
      <c r="T479" s="337">
        <v>1</v>
      </c>
      <c r="U479" s="337">
        <v>97</v>
      </c>
      <c r="V479" s="337">
        <v>361</v>
      </c>
      <c r="W479" s="280" t="s">
        <v>1838</v>
      </c>
      <c r="X479" s="280" t="s">
        <v>1314</v>
      </c>
      <c r="Y479" s="266">
        <v>2022.3</v>
      </c>
      <c r="Z479" s="266">
        <v>2022.12</v>
      </c>
      <c r="AA479" s="256" t="s">
        <v>489</v>
      </c>
      <c r="AB479" s="290" t="s">
        <v>116</v>
      </c>
      <c r="AC479" s="319"/>
    </row>
    <row r="480" s="62" customFormat="1" ht="89.25" spans="1:29">
      <c r="A480" s="254">
        <v>475</v>
      </c>
      <c r="B480" s="321" t="s">
        <v>3449</v>
      </c>
      <c r="C480" s="287" t="s">
        <v>82</v>
      </c>
      <c r="D480" s="287" t="s">
        <v>156</v>
      </c>
      <c r="E480" s="287" t="s">
        <v>157</v>
      </c>
      <c r="F480" s="266" t="s">
        <v>85</v>
      </c>
      <c r="G480" s="259" t="s">
        <v>116</v>
      </c>
      <c r="H480" s="259" t="s">
        <v>399</v>
      </c>
      <c r="I480" s="320" t="s">
        <v>1276</v>
      </c>
      <c r="J480" s="280" t="s">
        <v>3450</v>
      </c>
      <c r="K480" s="297">
        <v>88.61</v>
      </c>
      <c r="L480" s="297">
        <v>88.61</v>
      </c>
      <c r="M480" s="297">
        <v>0</v>
      </c>
      <c r="N480" s="297">
        <v>88.61</v>
      </c>
      <c r="O480" s="297">
        <v>0</v>
      </c>
      <c r="P480" s="297">
        <v>0</v>
      </c>
      <c r="Q480" s="337">
        <v>1</v>
      </c>
      <c r="R480" s="337">
        <v>633</v>
      </c>
      <c r="S480" s="337">
        <v>2009</v>
      </c>
      <c r="T480" s="337">
        <v>0</v>
      </c>
      <c r="U480" s="337">
        <v>130</v>
      </c>
      <c r="V480" s="337">
        <v>458</v>
      </c>
      <c r="W480" s="280" t="s">
        <v>1838</v>
      </c>
      <c r="X480" s="280" t="s">
        <v>3451</v>
      </c>
      <c r="Y480" s="266">
        <v>2022.3</v>
      </c>
      <c r="Z480" s="266">
        <v>2022.12</v>
      </c>
      <c r="AA480" s="320" t="s">
        <v>98</v>
      </c>
      <c r="AB480" s="290" t="s">
        <v>1785</v>
      </c>
      <c r="AC480" s="319"/>
    </row>
    <row r="481" s="62" customFormat="1" ht="36" hidden="1" spans="1:29">
      <c r="A481" s="254">
        <v>476</v>
      </c>
      <c r="B481" s="321" t="s">
        <v>3452</v>
      </c>
      <c r="C481" s="287" t="s">
        <v>82</v>
      </c>
      <c r="D481" s="287" t="s">
        <v>156</v>
      </c>
      <c r="E481" s="287" t="s">
        <v>157</v>
      </c>
      <c r="F481" s="266" t="s">
        <v>85</v>
      </c>
      <c r="G481" s="259" t="s">
        <v>116</v>
      </c>
      <c r="H481" s="259" t="s">
        <v>272</v>
      </c>
      <c r="I481" s="320" t="s">
        <v>1276</v>
      </c>
      <c r="J481" s="280" t="s">
        <v>3453</v>
      </c>
      <c r="K481" s="297">
        <v>48</v>
      </c>
      <c r="L481" s="297">
        <v>48</v>
      </c>
      <c r="M481" s="297">
        <v>0</v>
      </c>
      <c r="N481" s="297">
        <v>48</v>
      </c>
      <c r="O481" s="297">
        <v>0</v>
      </c>
      <c r="P481" s="297">
        <v>0</v>
      </c>
      <c r="Q481" s="337">
        <v>1</v>
      </c>
      <c r="R481" s="337">
        <v>111</v>
      </c>
      <c r="S481" s="337">
        <v>500</v>
      </c>
      <c r="T481" s="337">
        <v>0</v>
      </c>
      <c r="U481" s="337">
        <v>102</v>
      </c>
      <c r="V481" s="337">
        <v>308</v>
      </c>
      <c r="W481" s="280" t="s">
        <v>1838</v>
      </c>
      <c r="X481" s="280" t="s">
        <v>1855</v>
      </c>
      <c r="Y481" s="266">
        <v>2022.3</v>
      </c>
      <c r="Z481" s="266">
        <v>2022.12</v>
      </c>
      <c r="AA481" s="259" t="s">
        <v>554</v>
      </c>
      <c r="AB481" s="290" t="s">
        <v>116</v>
      </c>
      <c r="AC481" s="319"/>
    </row>
    <row r="482" s="62" customFormat="1" ht="36" spans="1:29">
      <c r="A482" s="254">
        <v>477</v>
      </c>
      <c r="B482" s="321" t="s">
        <v>3454</v>
      </c>
      <c r="C482" s="287" t="s">
        <v>82</v>
      </c>
      <c r="D482" s="287" t="s">
        <v>156</v>
      </c>
      <c r="E482" s="287" t="s">
        <v>157</v>
      </c>
      <c r="F482" s="266" t="s">
        <v>85</v>
      </c>
      <c r="G482" s="259" t="s">
        <v>116</v>
      </c>
      <c r="H482" s="259" t="s">
        <v>491</v>
      </c>
      <c r="I482" s="320" t="s">
        <v>1276</v>
      </c>
      <c r="J482" s="272" t="s">
        <v>1857</v>
      </c>
      <c r="K482" s="297">
        <v>23</v>
      </c>
      <c r="L482" s="297">
        <v>23</v>
      </c>
      <c r="M482" s="297">
        <v>0</v>
      </c>
      <c r="N482" s="297">
        <v>23</v>
      </c>
      <c r="O482" s="297">
        <v>0</v>
      </c>
      <c r="P482" s="297">
        <v>0</v>
      </c>
      <c r="Q482" s="274">
        <v>1</v>
      </c>
      <c r="R482" s="274">
        <v>383</v>
      </c>
      <c r="S482" s="274">
        <v>1651</v>
      </c>
      <c r="T482" s="274">
        <v>0</v>
      </c>
      <c r="U482" s="274">
        <v>102</v>
      </c>
      <c r="V482" s="274">
        <v>303</v>
      </c>
      <c r="W482" s="280" t="s">
        <v>1858</v>
      </c>
      <c r="X482" s="293" t="s">
        <v>3455</v>
      </c>
      <c r="Y482" s="266">
        <v>2022.3</v>
      </c>
      <c r="Z482" s="266">
        <v>2022.12</v>
      </c>
      <c r="AA482" s="320" t="s">
        <v>98</v>
      </c>
      <c r="AB482" s="259" t="s">
        <v>1785</v>
      </c>
      <c r="AC482" s="319"/>
    </row>
    <row r="483" s="62" customFormat="1" ht="25.5" hidden="1" spans="1:29">
      <c r="A483" s="254">
        <v>478</v>
      </c>
      <c r="B483" s="272" t="s">
        <v>1860</v>
      </c>
      <c r="C483" s="287" t="s">
        <v>82</v>
      </c>
      <c r="D483" s="287" t="s">
        <v>83</v>
      </c>
      <c r="E483" s="287" t="s">
        <v>321</v>
      </c>
      <c r="F483" s="266" t="s">
        <v>85</v>
      </c>
      <c r="G483" s="332" t="s">
        <v>86</v>
      </c>
      <c r="H483" s="259" t="s">
        <v>659</v>
      </c>
      <c r="I483" s="320" t="s">
        <v>1276</v>
      </c>
      <c r="J483" s="322" t="s">
        <v>1861</v>
      </c>
      <c r="K483" s="297">
        <v>50</v>
      </c>
      <c r="L483" s="297">
        <v>50</v>
      </c>
      <c r="M483" s="297">
        <v>0</v>
      </c>
      <c r="N483" s="297">
        <v>50</v>
      </c>
      <c r="O483" s="297">
        <v>0</v>
      </c>
      <c r="P483" s="297">
        <v>0</v>
      </c>
      <c r="Q483" s="274">
        <v>1</v>
      </c>
      <c r="R483" s="274">
        <v>321</v>
      </c>
      <c r="S483" s="274">
        <v>1258</v>
      </c>
      <c r="T483" s="274">
        <v>1</v>
      </c>
      <c r="U483" s="274">
        <v>41</v>
      </c>
      <c r="V483" s="274">
        <v>170</v>
      </c>
      <c r="W483" s="272" t="s">
        <v>1862</v>
      </c>
      <c r="X483" s="293" t="s">
        <v>3456</v>
      </c>
      <c r="Y483" s="266">
        <v>2022.3</v>
      </c>
      <c r="Z483" s="266">
        <v>2022.12</v>
      </c>
      <c r="AA483" s="332" t="s">
        <v>86</v>
      </c>
      <c r="AB483" s="259" t="s">
        <v>659</v>
      </c>
      <c r="AC483" s="319"/>
    </row>
    <row r="484" s="62" customFormat="1" ht="39" spans="1:29">
      <c r="A484" s="254">
        <v>479</v>
      </c>
      <c r="B484" s="321" t="s">
        <v>3457</v>
      </c>
      <c r="C484" s="287" t="s">
        <v>82</v>
      </c>
      <c r="D484" s="287" t="s">
        <v>156</v>
      </c>
      <c r="E484" s="287" t="s">
        <v>1064</v>
      </c>
      <c r="F484" s="266" t="s">
        <v>85</v>
      </c>
      <c r="G484" s="332" t="s">
        <v>86</v>
      </c>
      <c r="H484" s="259" t="s">
        <v>158</v>
      </c>
      <c r="I484" s="320" t="s">
        <v>1276</v>
      </c>
      <c r="J484" s="322" t="s">
        <v>1865</v>
      </c>
      <c r="K484" s="297">
        <v>24</v>
      </c>
      <c r="L484" s="297">
        <v>24</v>
      </c>
      <c r="M484" s="297">
        <v>0</v>
      </c>
      <c r="N484" s="297">
        <v>24</v>
      </c>
      <c r="O484" s="297">
        <v>0</v>
      </c>
      <c r="P484" s="297">
        <v>0</v>
      </c>
      <c r="Q484" s="320">
        <v>1</v>
      </c>
      <c r="R484" s="320">
        <v>516</v>
      </c>
      <c r="S484" s="320">
        <v>2256</v>
      </c>
      <c r="T484" s="320">
        <v>1</v>
      </c>
      <c r="U484" s="320">
        <v>112</v>
      </c>
      <c r="V484" s="320">
        <v>480</v>
      </c>
      <c r="W484" s="302" t="s">
        <v>1618</v>
      </c>
      <c r="X484" s="293" t="s">
        <v>3458</v>
      </c>
      <c r="Y484" s="266">
        <v>2022.3</v>
      </c>
      <c r="Z484" s="266">
        <v>2022.12</v>
      </c>
      <c r="AA484" s="320" t="s">
        <v>98</v>
      </c>
      <c r="AB484" s="320" t="s">
        <v>1867</v>
      </c>
      <c r="AC484" s="320"/>
    </row>
    <row r="485" s="62" customFormat="1" ht="36.75" spans="1:29">
      <c r="A485" s="254">
        <v>480</v>
      </c>
      <c r="B485" s="321" t="s">
        <v>3459</v>
      </c>
      <c r="C485" s="287" t="s">
        <v>82</v>
      </c>
      <c r="D485" s="287" t="s">
        <v>83</v>
      </c>
      <c r="E485" s="287" t="s">
        <v>289</v>
      </c>
      <c r="F485" s="266" t="s">
        <v>85</v>
      </c>
      <c r="G485" s="259" t="s">
        <v>95</v>
      </c>
      <c r="H485" s="259" t="s">
        <v>158</v>
      </c>
      <c r="I485" s="320" t="s">
        <v>1276</v>
      </c>
      <c r="J485" s="334" t="s">
        <v>1351</v>
      </c>
      <c r="K485" s="297">
        <v>30</v>
      </c>
      <c r="L485" s="297">
        <v>30</v>
      </c>
      <c r="M485" s="297">
        <v>0</v>
      </c>
      <c r="N485" s="297">
        <v>30</v>
      </c>
      <c r="O485" s="297">
        <v>0</v>
      </c>
      <c r="P485" s="297">
        <v>0</v>
      </c>
      <c r="Q485" s="311">
        <v>1</v>
      </c>
      <c r="R485" s="311">
        <v>260</v>
      </c>
      <c r="S485" s="274">
        <v>1200</v>
      </c>
      <c r="T485" s="274">
        <v>1</v>
      </c>
      <c r="U485" s="274">
        <v>72</v>
      </c>
      <c r="V485" s="274">
        <v>279</v>
      </c>
      <c r="W485" s="302" t="s">
        <v>3460</v>
      </c>
      <c r="X485" s="293" t="s">
        <v>3461</v>
      </c>
      <c r="Y485" s="266">
        <v>2022.3</v>
      </c>
      <c r="Z485" s="266">
        <v>2022.12</v>
      </c>
      <c r="AA485" s="259" t="s">
        <v>98</v>
      </c>
      <c r="AB485" s="259" t="s">
        <v>601</v>
      </c>
      <c r="AC485" s="319"/>
    </row>
    <row r="486" s="62" customFormat="1" ht="25.5" hidden="1" spans="1:29">
      <c r="A486" s="254">
        <v>481</v>
      </c>
      <c r="B486" s="321" t="s">
        <v>3462</v>
      </c>
      <c r="C486" s="287" t="s">
        <v>82</v>
      </c>
      <c r="D486" s="287" t="s">
        <v>83</v>
      </c>
      <c r="E486" s="287" t="s">
        <v>289</v>
      </c>
      <c r="F486" s="266" t="s">
        <v>85</v>
      </c>
      <c r="G486" s="259" t="s">
        <v>95</v>
      </c>
      <c r="H486" s="259" t="s">
        <v>158</v>
      </c>
      <c r="I486" s="320" t="s">
        <v>1276</v>
      </c>
      <c r="J486" s="302" t="s">
        <v>3463</v>
      </c>
      <c r="K486" s="297">
        <v>82</v>
      </c>
      <c r="L486" s="297">
        <v>82</v>
      </c>
      <c r="M486" s="297">
        <v>0</v>
      </c>
      <c r="N486" s="297">
        <v>82</v>
      </c>
      <c r="O486" s="297">
        <v>0</v>
      </c>
      <c r="P486" s="297">
        <v>0</v>
      </c>
      <c r="Q486" s="311">
        <v>11</v>
      </c>
      <c r="R486" s="274">
        <v>800</v>
      </c>
      <c r="S486" s="275">
        <v>3000</v>
      </c>
      <c r="T486" s="274">
        <v>7</v>
      </c>
      <c r="U486" s="274">
        <v>300</v>
      </c>
      <c r="V486" s="274">
        <v>600</v>
      </c>
      <c r="W486" s="302" t="s">
        <v>1872</v>
      </c>
      <c r="X486" s="302" t="s">
        <v>3464</v>
      </c>
      <c r="Y486" s="266">
        <v>2022.3</v>
      </c>
      <c r="Z486" s="266">
        <v>2022.12</v>
      </c>
      <c r="AA486" s="259" t="s">
        <v>208</v>
      </c>
      <c r="AB486" s="259" t="s">
        <v>95</v>
      </c>
      <c r="AC486" s="319"/>
    </row>
    <row r="487" s="62" customFormat="1" ht="25.5" spans="1:29">
      <c r="A487" s="254">
        <v>482</v>
      </c>
      <c r="B487" s="321" t="s">
        <v>3465</v>
      </c>
      <c r="C487" s="287" t="s">
        <v>82</v>
      </c>
      <c r="D487" s="287" t="s">
        <v>83</v>
      </c>
      <c r="E487" s="287" t="s">
        <v>289</v>
      </c>
      <c r="F487" s="266" t="s">
        <v>85</v>
      </c>
      <c r="G487" s="259" t="s">
        <v>95</v>
      </c>
      <c r="H487" s="259" t="s">
        <v>158</v>
      </c>
      <c r="I487" s="320" t="s">
        <v>1276</v>
      </c>
      <c r="J487" s="334" t="s">
        <v>1875</v>
      </c>
      <c r="K487" s="297">
        <v>80</v>
      </c>
      <c r="L487" s="297">
        <v>80</v>
      </c>
      <c r="M487" s="297">
        <v>0</v>
      </c>
      <c r="N487" s="297">
        <v>80</v>
      </c>
      <c r="O487" s="297">
        <v>0</v>
      </c>
      <c r="P487" s="297">
        <v>0</v>
      </c>
      <c r="Q487" s="311">
        <v>11</v>
      </c>
      <c r="R487" s="275">
        <v>2000</v>
      </c>
      <c r="S487" s="275">
        <v>10000</v>
      </c>
      <c r="T487" s="274">
        <v>7</v>
      </c>
      <c r="U487" s="274">
        <v>907</v>
      </c>
      <c r="V487" s="274">
        <v>3635</v>
      </c>
      <c r="W487" s="272" t="s">
        <v>1876</v>
      </c>
      <c r="X487" s="302" t="s">
        <v>3466</v>
      </c>
      <c r="Y487" s="266">
        <v>2022.3</v>
      </c>
      <c r="Z487" s="266">
        <v>2022.12</v>
      </c>
      <c r="AA487" s="320" t="s">
        <v>98</v>
      </c>
      <c r="AB487" s="259" t="s">
        <v>95</v>
      </c>
      <c r="AC487" s="319"/>
    </row>
    <row r="488" s="62" customFormat="1" ht="27" spans="1:29">
      <c r="A488" s="254">
        <v>483</v>
      </c>
      <c r="B488" s="321" t="s">
        <v>3467</v>
      </c>
      <c r="C488" s="287" t="s">
        <v>82</v>
      </c>
      <c r="D488" s="287" t="s">
        <v>83</v>
      </c>
      <c r="E488" s="287" t="s">
        <v>289</v>
      </c>
      <c r="F488" s="266" t="s">
        <v>85</v>
      </c>
      <c r="G488" s="259" t="s">
        <v>95</v>
      </c>
      <c r="H488" s="259" t="s">
        <v>284</v>
      </c>
      <c r="I488" s="320" t="s">
        <v>1276</v>
      </c>
      <c r="J488" s="272" t="s">
        <v>3468</v>
      </c>
      <c r="K488" s="297">
        <v>30</v>
      </c>
      <c r="L488" s="297">
        <v>30</v>
      </c>
      <c r="M488" s="297">
        <v>0</v>
      </c>
      <c r="N488" s="297">
        <v>30</v>
      </c>
      <c r="O488" s="297">
        <v>0</v>
      </c>
      <c r="P488" s="297">
        <v>0</v>
      </c>
      <c r="Q488" s="274">
        <v>1</v>
      </c>
      <c r="R488" s="274">
        <v>295</v>
      </c>
      <c r="S488" s="274">
        <v>1159</v>
      </c>
      <c r="T488" s="274">
        <v>1</v>
      </c>
      <c r="U488" s="274">
        <v>81</v>
      </c>
      <c r="V488" s="274">
        <v>323</v>
      </c>
      <c r="W488" s="272" t="s">
        <v>3469</v>
      </c>
      <c r="X488" s="293" t="s">
        <v>3470</v>
      </c>
      <c r="Y488" s="266">
        <v>2022.3</v>
      </c>
      <c r="Z488" s="266">
        <v>2022.12</v>
      </c>
      <c r="AA488" s="320" t="s">
        <v>98</v>
      </c>
      <c r="AB488" s="259" t="s">
        <v>284</v>
      </c>
      <c r="AC488" s="319"/>
    </row>
    <row r="489" s="62" customFormat="1" ht="27" spans="1:29">
      <c r="A489" s="254">
        <v>484</v>
      </c>
      <c r="B489" s="321" t="s">
        <v>3471</v>
      </c>
      <c r="C489" s="287" t="s">
        <v>82</v>
      </c>
      <c r="D489" s="287" t="s">
        <v>83</v>
      </c>
      <c r="E489" s="287" t="s">
        <v>289</v>
      </c>
      <c r="F489" s="266" t="s">
        <v>85</v>
      </c>
      <c r="G489" s="259" t="s">
        <v>95</v>
      </c>
      <c r="H489" s="259" t="s">
        <v>605</v>
      </c>
      <c r="I489" s="320" t="s">
        <v>1276</v>
      </c>
      <c r="J489" s="272" t="s">
        <v>3472</v>
      </c>
      <c r="K489" s="297">
        <v>30</v>
      </c>
      <c r="L489" s="297">
        <v>30</v>
      </c>
      <c r="M489" s="297">
        <v>0</v>
      </c>
      <c r="N489" s="297">
        <v>30</v>
      </c>
      <c r="O489" s="297">
        <v>0</v>
      </c>
      <c r="P489" s="297">
        <v>0</v>
      </c>
      <c r="Q489" s="274">
        <v>1</v>
      </c>
      <c r="R489" s="274">
        <v>556</v>
      </c>
      <c r="S489" s="274">
        <v>2093</v>
      </c>
      <c r="T489" s="274">
        <v>1</v>
      </c>
      <c r="U489" s="274">
        <v>170</v>
      </c>
      <c r="V489" s="274">
        <v>708</v>
      </c>
      <c r="W489" s="272" t="s">
        <v>3473</v>
      </c>
      <c r="X489" s="293" t="s">
        <v>3474</v>
      </c>
      <c r="Y489" s="266">
        <v>2022.3</v>
      </c>
      <c r="Z489" s="266">
        <v>2022.12</v>
      </c>
      <c r="AA489" s="320" t="s">
        <v>98</v>
      </c>
      <c r="AB489" s="259" t="s">
        <v>605</v>
      </c>
      <c r="AC489" s="319"/>
    </row>
    <row r="490" s="62" customFormat="1" ht="25.5" hidden="1" spans="1:29">
      <c r="A490" s="254">
        <v>485</v>
      </c>
      <c r="B490" s="321" t="s">
        <v>3475</v>
      </c>
      <c r="C490" s="287" t="s">
        <v>82</v>
      </c>
      <c r="D490" s="287" t="s">
        <v>83</v>
      </c>
      <c r="E490" s="287" t="s">
        <v>289</v>
      </c>
      <c r="F490" s="266" t="s">
        <v>85</v>
      </c>
      <c r="G490" s="259" t="s">
        <v>95</v>
      </c>
      <c r="H490" s="259" t="s">
        <v>284</v>
      </c>
      <c r="I490" s="320" t="s">
        <v>1276</v>
      </c>
      <c r="J490" s="272" t="s">
        <v>3476</v>
      </c>
      <c r="K490" s="297">
        <v>80</v>
      </c>
      <c r="L490" s="297">
        <v>80</v>
      </c>
      <c r="M490" s="297">
        <v>0</v>
      </c>
      <c r="N490" s="297">
        <v>80</v>
      </c>
      <c r="O490" s="297">
        <v>0</v>
      </c>
      <c r="P490" s="297">
        <v>0</v>
      </c>
      <c r="Q490" s="274">
        <v>1</v>
      </c>
      <c r="R490" s="274">
        <v>295</v>
      </c>
      <c r="S490" s="274">
        <v>1159</v>
      </c>
      <c r="T490" s="274">
        <v>1</v>
      </c>
      <c r="U490" s="274">
        <v>81</v>
      </c>
      <c r="V490" s="274">
        <v>231</v>
      </c>
      <c r="W490" s="272" t="s">
        <v>3477</v>
      </c>
      <c r="X490" s="293" t="s">
        <v>3470</v>
      </c>
      <c r="Y490" s="266">
        <v>2022.3</v>
      </c>
      <c r="Z490" s="266">
        <v>2022.12</v>
      </c>
      <c r="AA490" s="259" t="s">
        <v>208</v>
      </c>
      <c r="AB490" s="259" t="s">
        <v>284</v>
      </c>
      <c r="AC490" s="319"/>
    </row>
    <row r="491" s="62" customFormat="1" ht="51" hidden="1" spans="1:29">
      <c r="A491" s="254">
        <v>486</v>
      </c>
      <c r="B491" s="321" t="s">
        <v>3478</v>
      </c>
      <c r="C491" s="287" t="s">
        <v>483</v>
      </c>
      <c r="D491" s="287" t="s">
        <v>484</v>
      </c>
      <c r="E491" s="287" t="s">
        <v>1890</v>
      </c>
      <c r="F491" s="266" t="s">
        <v>85</v>
      </c>
      <c r="G491" s="259" t="s">
        <v>95</v>
      </c>
      <c r="H491" s="259" t="s">
        <v>601</v>
      </c>
      <c r="I491" s="320" t="s">
        <v>1276</v>
      </c>
      <c r="J491" s="280" t="s">
        <v>3479</v>
      </c>
      <c r="K491" s="297">
        <v>22</v>
      </c>
      <c r="L491" s="297">
        <v>22</v>
      </c>
      <c r="M491" s="297">
        <v>0</v>
      </c>
      <c r="N491" s="297">
        <v>22</v>
      </c>
      <c r="O491" s="297">
        <v>0</v>
      </c>
      <c r="P491" s="297">
        <v>0</v>
      </c>
      <c r="Q491" s="311">
        <v>1</v>
      </c>
      <c r="R491" s="311">
        <v>260</v>
      </c>
      <c r="S491" s="274">
        <v>1200</v>
      </c>
      <c r="T491" s="274">
        <v>0</v>
      </c>
      <c r="U491" s="274">
        <v>36</v>
      </c>
      <c r="V491" s="274">
        <v>116</v>
      </c>
      <c r="W491" s="272" t="s">
        <v>3480</v>
      </c>
      <c r="X491" s="280" t="s">
        <v>1892</v>
      </c>
      <c r="Y491" s="266">
        <v>2022.3</v>
      </c>
      <c r="Z491" s="266">
        <v>2022.12</v>
      </c>
      <c r="AA491" s="332" t="s">
        <v>95</v>
      </c>
      <c r="AB491" s="259" t="s">
        <v>601</v>
      </c>
      <c r="AC491" s="319"/>
    </row>
    <row r="492" s="62" customFormat="1" ht="36" hidden="1" spans="1:29">
      <c r="A492" s="254">
        <v>487</v>
      </c>
      <c r="B492" s="321" t="s">
        <v>3481</v>
      </c>
      <c r="C492" s="287" t="s">
        <v>483</v>
      </c>
      <c r="D492" s="287" t="s">
        <v>484</v>
      </c>
      <c r="E492" s="287" t="s">
        <v>485</v>
      </c>
      <c r="F492" s="266" t="s">
        <v>85</v>
      </c>
      <c r="G492" s="259" t="s">
        <v>95</v>
      </c>
      <c r="H492" s="259" t="s">
        <v>601</v>
      </c>
      <c r="I492" s="320" t="s">
        <v>1276</v>
      </c>
      <c r="J492" s="334" t="s">
        <v>1894</v>
      </c>
      <c r="K492" s="297">
        <v>50</v>
      </c>
      <c r="L492" s="297">
        <v>50</v>
      </c>
      <c r="M492" s="297">
        <v>0</v>
      </c>
      <c r="N492" s="297">
        <v>50</v>
      </c>
      <c r="O492" s="297">
        <v>0</v>
      </c>
      <c r="P492" s="297">
        <v>0</v>
      </c>
      <c r="Q492" s="311">
        <v>1</v>
      </c>
      <c r="R492" s="311">
        <v>20</v>
      </c>
      <c r="S492" s="274">
        <v>100</v>
      </c>
      <c r="T492" s="274">
        <v>0</v>
      </c>
      <c r="U492" s="274">
        <v>12</v>
      </c>
      <c r="V492" s="274">
        <v>44</v>
      </c>
      <c r="W492" s="272" t="s">
        <v>3482</v>
      </c>
      <c r="X492" s="280" t="s">
        <v>1896</v>
      </c>
      <c r="Y492" s="266">
        <v>2022.3</v>
      </c>
      <c r="Z492" s="266">
        <v>2022.12</v>
      </c>
      <c r="AA492" s="256" t="s">
        <v>489</v>
      </c>
      <c r="AB492" s="259" t="s">
        <v>601</v>
      </c>
      <c r="AC492" s="319"/>
    </row>
    <row r="493" s="62" customFormat="1" ht="25.5" hidden="1" spans="1:29">
      <c r="A493" s="254">
        <v>488</v>
      </c>
      <c r="B493" s="321" t="s">
        <v>3483</v>
      </c>
      <c r="C493" s="287" t="s">
        <v>483</v>
      </c>
      <c r="D493" s="287" t="s">
        <v>484</v>
      </c>
      <c r="E493" s="287" t="s">
        <v>485</v>
      </c>
      <c r="F493" s="266" t="s">
        <v>85</v>
      </c>
      <c r="G493" s="259" t="s">
        <v>95</v>
      </c>
      <c r="H493" s="259" t="s">
        <v>605</v>
      </c>
      <c r="I493" s="320" t="s">
        <v>1276</v>
      </c>
      <c r="J493" s="334" t="s">
        <v>1374</v>
      </c>
      <c r="K493" s="297">
        <v>8.64</v>
      </c>
      <c r="L493" s="297">
        <v>8.64</v>
      </c>
      <c r="M493" s="297">
        <v>0</v>
      </c>
      <c r="N493" s="297">
        <v>8.64</v>
      </c>
      <c r="O493" s="297">
        <v>0</v>
      </c>
      <c r="P493" s="297">
        <v>0</v>
      </c>
      <c r="Q493" s="274">
        <v>1</v>
      </c>
      <c r="R493" s="274">
        <v>40</v>
      </c>
      <c r="S493" s="274">
        <v>210</v>
      </c>
      <c r="T493" s="274">
        <v>1</v>
      </c>
      <c r="U493" s="274">
        <v>15</v>
      </c>
      <c r="V493" s="274">
        <v>50</v>
      </c>
      <c r="W493" s="272" t="s">
        <v>3484</v>
      </c>
      <c r="X493" s="344" t="s">
        <v>3485</v>
      </c>
      <c r="Y493" s="266">
        <v>2022.3</v>
      </c>
      <c r="Z493" s="266">
        <v>2022.12</v>
      </c>
      <c r="AA493" s="256" t="s">
        <v>489</v>
      </c>
      <c r="AB493" s="259" t="s">
        <v>605</v>
      </c>
      <c r="AC493" s="319"/>
    </row>
    <row r="494" s="62" customFormat="1" ht="25.5" hidden="1" spans="1:29">
      <c r="A494" s="254">
        <v>489</v>
      </c>
      <c r="B494" s="321" t="s">
        <v>3486</v>
      </c>
      <c r="C494" s="287" t="s">
        <v>483</v>
      </c>
      <c r="D494" s="287" t="s">
        <v>484</v>
      </c>
      <c r="E494" s="287" t="s">
        <v>485</v>
      </c>
      <c r="F494" s="266" t="s">
        <v>85</v>
      </c>
      <c r="G494" s="259" t="s">
        <v>95</v>
      </c>
      <c r="H494" s="259" t="s">
        <v>1901</v>
      </c>
      <c r="I494" s="320" t="s">
        <v>1276</v>
      </c>
      <c r="J494" s="334" t="s">
        <v>1378</v>
      </c>
      <c r="K494" s="297">
        <v>90</v>
      </c>
      <c r="L494" s="297">
        <v>90</v>
      </c>
      <c r="M494" s="297">
        <v>0</v>
      </c>
      <c r="N494" s="297">
        <v>90</v>
      </c>
      <c r="O494" s="297">
        <v>0</v>
      </c>
      <c r="P494" s="297">
        <v>0</v>
      </c>
      <c r="Q494" s="274">
        <v>1</v>
      </c>
      <c r="R494" s="274">
        <v>109</v>
      </c>
      <c r="S494" s="274">
        <v>450</v>
      </c>
      <c r="T494" s="274">
        <v>1</v>
      </c>
      <c r="U494" s="274">
        <v>32</v>
      </c>
      <c r="V494" s="274">
        <v>107</v>
      </c>
      <c r="W494" s="272" t="s">
        <v>3487</v>
      </c>
      <c r="X494" s="344" t="s">
        <v>3488</v>
      </c>
      <c r="Y494" s="266">
        <v>2022.3</v>
      </c>
      <c r="Z494" s="266">
        <v>2022.12</v>
      </c>
      <c r="AA494" s="256" t="s">
        <v>489</v>
      </c>
      <c r="AB494" s="259" t="s">
        <v>1901</v>
      </c>
      <c r="AC494" s="319"/>
    </row>
    <row r="495" s="62" customFormat="1" ht="25.5" hidden="1" spans="1:29">
      <c r="A495" s="254">
        <v>490</v>
      </c>
      <c r="B495" s="321" t="s">
        <v>3489</v>
      </c>
      <c r="C495" s="287" t="s">
        <v>483</v>
      </c>
      <c r="D495" s="287" t="s">
        <v>484</v>
      </c>
      <c r="E495" s="287" t="s">
        <v>1890</v>
      </c>
      <c r="F495" s="266" t="s">
        <v>85</v>
      </c>
      <c r="G495" s="259" t="s">
        <v>95</v>
      </c>
      <c r="H495" s="259" t="s">
        <v>605</v>
      </c>
      <c r="I495" s="320" t="s">
        <v>1276</v>
      </c>
      <c r="J495" s="334" t="s">
        <v>1905</v>
      </c>
      <c r="K495" s="297">
        <v>24</v>
      </c>
      <c r="L495" s="297">
        <v>24</v>
      </c>
      <c r="M495" s="297">
        <v>0</v>
      </c>
      <c r="N495" s="297">
        <v>24</v>
      </c>
      <c r="O495" s="297">
        <v>0</v>
      </c>
      <c r="P495" s="297">
        <v>0</v>
      </c>
      <c r="Q495" s="274">
        <v>1</v>
      </c>
      <c r="R495" s="274">
        <v>556</v>
      </c>
      <c r="S495" s="274">
        <v>2093</v>
      </c>
      <c r="T495" s="274">
        <v>1</v>
      </c>
      <c r="U495" s="274">
        <v>170</v>
      </c>
      <c r="V495" s="274">
        <v>708</v>
      </c>
      <c r="W495" s="272" t="s">
        <v>1906</v>
      </c>
      <c r="X495" s="344" t="s">
        <v>3490</v>
      </c>
      <c r="Y495" s="266">
        <v>2022.3</v>
      </c>
      <c r="Z495" s="266">
        <v>2022.12</v>
      </c>
      <c r="AA495" s="332" t="s">
        <v>95</v>
      </c>
      <c r="AB495" s="259" t="s">
        <v>605</v>
      </c>
      <c r="AC495" s="319"/>
    </row>
    <row r="496" s="62" customFormat="1" ht="25.5" spans="1:29">
      <c r="A496" s="254">
        <v>491</v>
      </c>
      <c r="B496" s="321" t="s">
        <v>3491</v>
      </c>
      <c r="C496" s="287" t="s">
        <v>82</v>
      </c>
      <c r="D496" s="287" t="s">
        <v>156</v>
      </c>
      <c r="E496" s="287" t="s">
        <v>1064</v>
      </c>
      <c r="F496" s="266" t="s">
        <v>85</v>
      </c>
      <c r="G496" s="259" t="s">
        <v>95</v>
      </c>
      <c r="H496" s="259" t="s">
        <v>158</v>
      </c>
      <c r="I496" s="320" t="s">
        <v>1276</v>
      </c>
      <c r="J496" s="334" t="s">
        <v>1387</v>
      </c>
      <c r="K496" s="297">
        <v>40</v>
      </c>
      <c r="L496" s="297">
        <v>40</v>
      </c>
      <c r="M496" s="297">
        <v>0</v>
      </c>
      <c r="N496" s="297">
        <v>40</v>
      </c>
      <c r="O496" s="297">
        <v>0</v>
      </c>
      <c r="P496" s="297">
        <v>0</v>
      </c>
      <c r="Q496" s="311">
        <v>11</v>
      </c>
      <c r="R496" s="275">
        <v>700</v>
      </c>
      <c r="S496" s="275">
        <v>2800</v>
      </c>
      <c r="T496" s="274">
        <v>7</v>
      </c>
      <c r="U496" s="274">
        <v>107</v>
      </c>
      <c r="V496" s="274">
        <v>635</v>
      </c>
      <c r="W496" s="272" t="s">
        <v>1909</v>
      </c>
      <c r="X496" s="344" t="s">
        <v>3492</v>
      </c>
      <c r="Y496" s="266">
        <v>2022.3</v>
      </c>
      <c r="Z496" s="266">
        <v>2022.12</v>
      </c>
      <c r="AA496" s="320" t="s">
        <v>98</v>
      </c>
      <c r="AB496" s="259" t="s">
        <v>95</v>
      </c>
      <c r="AC496" s="319"/>
    </row>
    <row r="497" s="62" customFormat="1" ht="36" hidden="1" spans="1:29">
      <c r="A497" s="254">
        <v>492</v>
      </c>
      <c r="B497" s="321" t="s">
        <v>3493</v>
      </c>
      <c r="C497" s="287" t="s">
        <v>483</v>
      </c>
      <c r="D497" s="287" t="s">
        <v>670</v>
      </c>
      <c r="E497" s="287" t="s">
        <v>671</v>
      </c>
      <c r="F497" s="266" t="s">
        <v>85</v>
      </c>
      <c r="G497" s="259" t="s">
        <v>95</v>
      </c>
      <c r="H497" s="259" t="s">
        <v>605</v>
      </c>
      <c r="I497" s="320" t="s">
        <v>1276</v>
      </c>
      <c r="J497" s="334" t="s">
        <v>1391</v>
      </c>
      <c r="K497" s="297">
        <v>19.6</v>
      </c>
      <c r="L497" s="297">
        <v>19.6</v>
      </c>
      <c r="M497" s="297">
        <v>0</v>
      </c>
      <c r="N497" s="297">
        <v>19.6</v>
      </c>
      <c r="O497" s="297">
        <v>0</v>
      </c>
      <c r="P497" s="297">
        <v>0</v>
      </c>
      <c r="Q497" s="274">
        <v>1</v>
      </c>
      <c r="R497" s="274">
        <v>100</v>
      </c>
      <c r="S497" s="274">
        <v>500</v>
      </c>
      <c r="T497" s="274">
        <v>1</v>
      </c>
      <c r="U497" s="274">
        <v>40</v>
      </c>
      <c r="V497" s="274">
        <v>200</v>
      </c>
      <c r="W497" s="272" t="s">
        <v>1912</v>
      </c>
      <c r="X497" s="344" t="s">
        <v>3494</v>
      </c>
      <c r="Y497" s="266">
        <v>2022.3</v>
      </c>
      <c r="Z497" s="266">
        <v>2022.12</v>
      </c>
      <c r="AA497" s="266" t="s">
        <v>95</v>
      </c>
      <c r="AB497" s="259" t="s">
        <v>605</v>
      </c>
      <c r="AC497" s="319"/>
    </row>
    <row r="498" s="62" customFormat="1" ht="36" spans="1:29">
      <c r="A498" s="254">
        <v>493</v>
      </c>
      <c r="B498" s="321" t="s">
        <v>3495</v>
      </c>
      <c r="C498" s="287" t="s">
        <v>82</v>
      </c>
      <c r="D498" s="287" t="s">
        <v>156</v>
      </c>
      <c r="E498" s="287" t="s">
        <v>157</v>
      </c>
      <c r="F498" s="266" t="s">
        <v>85</v>
      </c>
      <c r="G498" s="259" t="s">
        <v>95</v>
      </c>
      <c r="H498" s="259" t="s">
        <v>609</v>
      </c>
      <c r="I498" s="320" t="s">
        <v>1276</v>
      </c>
      <c r="J498" s="334" t="s">
        <v>1915</v>
      </c>
      <c r="K498" s="297">
        <v>5</v>
      </c>
      <c r="L498" s="297">
        <v>5</v>
      </c>
      <c r="M498" s="297">
        <v>0</v>
      </c>
      <c r="N498" s="297">
        <v>5</v>
      </c>
      <c r="O498" s="297">
        <v>0</v>
      </c>
      <c r="P498" s="297">
        <v>0</v>
      </c>
      <c r="Q498" s="274">
        <v>1</v>
      </c>
      <c r="R498" s="274">
        <v>40</v>
      </c>
      <c r="S498" s="274">
        <v>135</v>
      </c>
      <c r="T498" s="274">
        <v>1</v>
      </c>
      <c r="U498" s="274">
        <v>12</v>
      </c>
      <c r="V498" s="274">
        <v>60</v>
      </c>
      <c r="W498" s="272" t="s">
        <v>3496</v>
      </c>
      <c r="X498" s="344" t="s">
        <v>3497</v>
      </c>
      <c r="Y498" s="266">
        <v>2022.3</v>
      </c>
      <c r="Z498" s="266">
        <v>2022.12</v>
      </c>
      <c r="AA498" s="320" t="s">
        <v>98</v>
      </c>
      <c r="AB498" s="259" t="s">
        <v>609</v>
      </c>
      <c r="AC498" s="319"/>
    </row>
    <row r="499" s="62" customFormat="1" ht="36" spans="1:29">
      <c r="A499" s="254">
        <v>494</v>
      </c>
      <c r="B499" s="321" t="s">
        <v>3498</v>
      </c>
      <c r="C499" s="287" t="s">
        <v>82</v>
      </c>
      <c r="D499" s="287" t="s">
        <v>156</v>
      </c>
      <c r="E499" s="287" t="s">
        <v>157</v>
      </c>
      <c r="F499" s="266" t="s">
        <v>85</v>
      </c>
      <c r="G499" s="259" t="s">
        <v>95</v>
      </c>
      <c r="H499" s="259" t="s">
        <v>1050</v>
      </c>
      <c r="I499" s="320" t="s">
        <v>1276</v>
      </c>
      <c r="J499" s="334" t="s">
        <v>1919</v>
      </c>
      <c r="K499" s="297">
        <v>25</v>
      </c>
      <c r="L499" s="297">
        <v>25</v>
      </c>
      <c r="M499" s="297">
        <v>0</v>
      </c>
      <c r="N499" s="297">
        <v>25</v>
      </c>
      <c r="O499" s="297">
        <v>0</v>
      </c>
      <c r="P499" s="297">
        <v>0</v>
      </c>
      <c r="Q499" s="274">
        <v>1</v>
      </c>
      <c r="R499" s="274">
        <v>127</v>
      </c>
      <c r="S499" s="274">
        <v>435</v>
      </c>
      <c r="T499" s="274">
        <v>1</v>
      </c>
      <c r="U499" s="274">
        <v>44</v>
      </c>
      <c r="V499" s="274">
        <v>153</v>
      </c>
      <c r="W499" s="272" t="s">
        <v>1920</v>
      </c>
      <c r="X499" s="293" t="s">
        <v>3499</v>
      </c>
      <c r="Y499" s="266">
        <v>2022.3</v>
      </c>
      <c r="Z499" s="266">
        <v>2022.12</v>
      </c>
      <c r="AA499" s="320" t="s">
        <v>98</v>
      </c>
      <c r="AB499" s="259" t="s">
        <v>1050</v>
      </c>
      <c r="AC499" s="319"/>
    </row>
    <row r="500" s="62" customFormat="1" ht="25.5" spans="1:29">
      <c r="A500" s="254">
        <v>495</v>
      </c>
      <c r="B500" s="321" t="s">
        <v>1922</v>
      </c>
      <c r="C500" s="287" t="s">
        <v>82</v>
      </c>
      <c r="D500" s="287" t="s">
        <v>83</v>
      </c>
      <c r="E500" s="287" t="s">
        <v>289</v>
      </c>
      <c r="F500" s="266" t="s">
        <v>85</v>
      </c>
      <c r="G500" s="259" t="s">
        <v>147</v>
      </c>
      <c r="H500" s="259" t="s">
        <v>1923</v>
      </c>
      <c r="I500" s="320" t="s">
        <v>1276</v>
      </c>
      <c r="J500" s="276" t="s">
        <v>3500</v>
      </c>
      <c r="K500" s="297">
        <v>100</v>
      </c>
      <c r="L500" s="297">
        <v>100</v>
      </c>
      <c r="M500" s="297">
        <v>0</v>
      </c>
      <c r="N500" s="297">
        <v>100</v>
      </c>
      <c r="O500" s="297">
        <v>0</v>
      </c>
      <c r="P500" s="297">
        <v>0</v>
      </c>
      <c r="Q500" s="329">
        <v>1</v>
      </c>
      <c r="R500" s="329">
        <v>200</v>
      </c>
      <c r="S500" s="329">
        <v>745</v>
      </c>
      <c r="T500" s="329">
        <v>1</v>
      </c>
      <c r="U500" s="329">
        <v>66</v>
      </c>
      <c r="V500" s="329" t="s">
        <v>1365</v>
      </c>
      <c r="W500" s="334" t="s">
        <v>1925</v>
      </c>
      <c r="X500" s="334" t="s">
        <v>1926</v>
      </c>
      <c r="Y500" s="266">
        <v>2022.3</v>
      </c>
      <c r="Z500" s="266">
        <v>2022.12</v>
      </c>
      <c r="AA500" s="320" t="s">
        <v>98</v>
      </c>
      <c r="AB500" s="259" t="s">
        <v>147</v>
      </c>
      <c r="AC500" s="319"/>
    </row>
    <row r="501" s="62" customFormat="1" ht="25.5" hidden="1" spans="1:29">
      <c r="A501" s="254">
        <v>496</v>
      </c>
      <c r="B501" s="321" t="s">
        <v>3501</v>
      </c>
      <c r="C501" s="287" t="s">
        <v>483</v>
      </c>
      <c r="D501" s="287" t="s">
        <v>484</v>
      </c>
      <c r="E501" s="287" t="s">
        <v>1890</v>
      </c>
      <c r="F501" s="266" t="s">
        <v>85</v>
      </c>
      <c r="G501" s="259" t="s">
        <v>147</v>
      </c>
      <c r="H501" s="259" t="s">
        <v>1928</v>
      </c>
      <c r="I501" s="320" t="s">
        <v>1276</v>
      </c>
      <c r="J501" s="334" t="s">
        <v>1929</v>
      </c>
      <c r="K501" s="297">
        <v>100</v>
      </c>
      <c r="L501" s="297">
        <v>100</v>
      </c>
      <c r="M501" s="297">
        <v>0</v>
      </c>
      <c r="N501" s="297">
        <v>100</v>
      </c>
      <c r="O501" s="297">
        <v>0</v>
      </c>
      <c r="P501" s="297">
        <v>0</v>
      </c>
      <c r="Q501" s="329">
        <v>1</v>
      </c>
      <c r="R501" s="329">
        <v>265</v>
      </c>
      <c r="S501" s="329">
        <v>938</v>
      </c>
      <c r="T501" s="329">
        <v>1</v>
      </c>
      <c r="U501" s="329">
        <v>65</v>
      </c>
      <c r="V501" s="329">
        <v>218</v>
      </c>
      <c r="W501" s="334" t="s">
        <v>1930</v>
      </c>
      <c r="X501" s="334" t="s">
        <v>1930</v>
      </c>
      <c r="Y501" s="266">
        <v>2022.3</v>
      </c>
      <c r="Z501" s="266">
        <v>2022.12</v>
      </c>
      <c r="AA501" s="256" t="s">
        <v>489</v>
      </c>
      <c r="AB501" s="259" t="s">
        <v>147</v>
      </c>
      <c r="AC501" s="319"/>
    </row>
    <row r="502" s="62" customFormat="1" ht="25.5" hidden="1" spans="1:29">
      <c r="A502" s="254">
        <v>497</v>
      </c>
      <c r="B502" s="321" t="s">
        <v>3502</v>
      </c>
      <c r="C502" s="287" t="s">
        <v>483</v>
      </c>
      <c r="D502" s="287" t="s">
        <v>484</v>
      </c>
      <c r="E502" s="287" t="s">
        <v>485</v>
      </c>
      <c r="F502" s="266" t="s">
        <v>85</v>
      </c>
      <c r="G502" s="259" t="s">
        <v>147</v>
      </c>
      <c r="H502" s="259" t="s">
        <v>1932</v>
      </c>
      <c r="I502" s="320" t="s">
        <v>1276</v>
      </c>
      <c r="J502" s="276" t="s">
        <v>3503</v>
      </c>
      <c r="K502" s="297">
        <v>100</v>
      </c>
      <c r="L502" s="297">
        <v>100</v>
      </c>
      <c r="M502" s="297">
        <v>0</v>
      </c>
      <c r="N502" s="297">
        <v>100</v>
      </c>
      <c r="O502" s="297">
        <v>0</v>
      </c>
      <c r="P502" s="297">
        <v>0</v>
      </c>
      <c r="Q502" s="329">
        <v>1</v>
      </c>
      <c r="R502" s="329">
        <v>165</v>
      </c>
      <c r="S502" s="329">
        <v>625</v>
      </c>
      <c r="T502" s="329">
        <v>1</v>
      </c>
      <c r="U502" s="329">
        <v>52</v>
      </c>
      <c r="V502" s="329">
        <v>202</v>
      </c>
      <c r="W502" s="334" t="s">
        <v>1934</v>
      </c>
      <c r="X502" s="341" t="s">
        <v>3504</v>
      </c>
      <c r="Y502" s="266">
        <v>2022.3</v>
      </c>
      <c r="Z502" s="266">
        <v>2022.12</v>
      </c>
      <c r="AA502" s="256" t="s">
        <v>489</v>
      </c>
      <c r="AB502" s="259" t="s">
        <v>147</v>
      </c>
      <c r="AC502" s="319"/>
    </row>
    <row r="503" s="62" customFormat="1" ht="25.5" hidden="1" spans="1:29">
      <c r="A503" s="254">
        <v>498</v>
      </c>
      <c r="B503" s="321" t="s">
        <v>3505</v>
      </c>
      <c r="C503" s="287" t="s">
        <v>483</v>
      </c>
      <c r="D503" s="287" t="s">
        <v>484</v>
      </c>
      <c r="E503" s="287" t="s">
        <v>485</v>
      </c>
      <c r="F503" s="266" t="s">
        <v>85</v>
      </c>
      <c r="G503" s="259" t="s">
        <v>147</v>
      </c>
      <c r="H503" s="259" t="s">
        <v>1937</v>
      </c>
      <c r="I503" s="320" t="s">
        <v>1276</v>
      </c>
      <c r="J503" s="306" t="s">
        <v>3506</v>
      </c>
      <c r="K503" s="297">
        <v>105</v>
      </c>
      <c r="L503" s="297">
        <v>105</v>
      </c>
      <c r="M503" s="297">
        <v>0</v>
      </c>
      <c r="N503" s="297">
        <v>105</v>
      </c>
      <c r="O503" s="297">
        <v>0</v>
      </c>
      <c r="P503" s="297">
        <v>0</v>
      </c>
      <c r="Q503" s="329">
        <v>1</v>
      </c>
      <c r="R503" s="329">
        <v>52</v>
      </c>
      <c r="S503" s="329">
        <v>192</v>
      </c>
      <c r="T503" s="329">
        <v>1</v>
      </c>
      <c r="U503" s="329">
        <v>15</v>
      </c>
      <c r="V503" s="329">
        <v>63</v>
      </c>
      <c r="W503" s="276" t="s">
        <v>1939</v>
      </c>
      <c r="X503" s="306" t="s">
        <v>3507</v>
      </c>
      <c r="Y503" s="266">
        <v>2022.3</v>
      </c>
      <c r="Z503" s="266">
        <v>2022.12</v>
      </c>
      <c r="AA503" s="256" t="s">
        <v>489</v>
      </c>
      <c r="AB503" s="259" t="s">
        <v>147</v>
      </c>
      <c r="AC503" s="319"/>
    </row>
    <row r="504" s="62" customFormat="1" ht="25.5" hidden="1" spans="1:29">
      <c r="A504" s="254">
        <v>499</v>
      </c>
      <c r="B504" s="321" t="s">
        <v>3508</v>
      </c>
      <c r="C504" s="287" t="s">
        <v>483</v>
      </c>
      <c r="D504" s="287" t="s">
        <v>484</v>
      </c>
      <c r="E504" s="287" t="s">
        <v>485</v>
      </c>
      <c r="F504" s="266" t="s">
        <v>85</v>
      </c>
      <c r="G504" s="259" t="s">
        <v>147</v>
      </c>
      <c r="H504" s="259" t="s">
        <v>1942</v>
      </c>
      <c r="I504" s="320" t="s">
        <v>1276</v>
      </c>
      <c r="J504" s="276" t="s">
        <v>3509</v>
      </c>
      <c r="K504" s="297">
        <v>50</v>
      </c>
      <c r="L504" s="297">
        <v>50</v>
      </c>
      <c r="M504" s="297">
        <v>0</v>
      </c>
      <c r="N504" s="297">
        <v>50</v>
      </c>
      <c r="O504" s="297">
        <v>0</v>
      </c>
      <c r="P504" s="297">
        <v>0</v>
      </c>
      <c r="Q504" s="329">
        <v>1</v>
      </c>
      <c r="R504" s="329">
        <v>166</v>
      </c>
      <c r="S504" s="329">
        <v>567</v>
      </c>
      <c r="T504" s="329">
        <v>1</v>
      </c>
      <c r="U504" s="329">
        <v>32</v>
      </c>
      <c r="V504" s="329" t="s">
        <v>1365</v>
      </c>
      <c r="W504" s="276" t="s">
        <v>1939</v>
      </c>
      <c r="X504" s="334" t="s">
        <v>1944</v>
      </c>
      <c r="Y504" s="266">
        <v>2022.3</v>
      </c>
      <c r="Z504" s="266">
        <v>2022.12</v>
      </c>
      <c r="AA504" s="256" t="s">
        <v>489</v>
      </c>
      <c r="AB504" s="259" t="s">
        <v>147</v>
      </c>
      <c r="AC504" s="319"/>
    </row>
    <row r="505" s="62" customFormat="1" ht="25.5" hidden="1" spans="1:29">
      <c r="A505" s="254">
        <v>500</v>
      </c>
      <c r="B505" s="321" t="s">
        <v>3510</v>
      </c>
      <c r="C505" s="287" t="s">
        <v>483</v>
      </c>
      <c r="D505" s="287" t="s">
        <v>484</v>
      </c>
      <c r="E505" s="287" t="s">
        <v>485</v>
      </c>
      <c r="F505" s="266" t="s">
        <v>85</v>
      </c>
      <c r="G505" s="259" t="s">
        <v>147</v>
      </c>
      <c r="H505" s="259" t="s">
        <v>394</v>
      </c>
      <c r="I505" s="320" t="s">
        <v>1276</v>
      </c>
      <c r="J505" s="306" t="s">
        <v>3511</v>
      </c>
      <c r="K505" s="297">
        <v>100</v>
      </c>
      <c r="L505" s="297">
        <v>100</v>
      </c>
      <c r="M505" s="297">
        <v>0</v>
      </c>
      <c r="N505" s="297">
        <v>100</v>
      </c>
      <c r="O505" s="297">
        <v>0</v>
      </c>
      <c r="P505" s="297">
        <v>0</v>
      </c>
      <c r="Q505" s="329">
        <v>1</v>
      </c>
      <c r="R505" s="329">
        <v>180</v>
      </c>
      <c r="S505" s="329">
        <v>630</v>
      </c>
      <c r="T505" s="329">
        <v>1</v>
      </c>
      <c r="U505" s="329">
        <v>68</v>
      </c>
      <c r="V505" s="329">
        <v>180</v>
      </c>
      <c r="W505" s="276" t="s">
        <v>1939</v>
      </c>
      <c r="X505" s="306" t="s">
        <v>3512</v>
      </c>
      <c r="Y505" s="266">
        <v>2022.3</v>
      </c>
      <c r="Z505" s="266">
        <v>2022.12</v>
      </c>
      <c r="AA505" s="256" t="s">
        <v>489</v>
      </c>
      <c r="AB505" s="259" t="s">
        <v>147</v>
      </c>
      <c r="AC505" s="319"/>
    </row>
    <row r="506" s="62" customFormat="1" ht="52.5" hidden="1" spans="1:29">
      <c r="A506" s="254">
        <v>501</v>
      </c>
      <c r="B506" s="321" t="s">
        <v>3513</v>
      </c>
      <c r="C506" s="287" t="s">
        <v>483</v>
      </c>
      <c r="D506" s="287" t="s">
        <v>670</v>
      </c>
      <c r="E506" s="287" t="s">
        <v>671</v>
      </c>
      <c r="F506" s="266" t="s">
        <v>85</v>
      </c>
      <c r="G506" s="259" t="s">
        <v>120</v>
      </c>
      <c r="H506" s="259" t="s">
        <v>1106</v>
      </c>
      <c r="I506" s="320" t="s">
        <v>1276</v>
      </c>
      <c r="J506" s="287" t="s">
        <v>3514</v>
      </c>
      <c r="K506" s="297">
        <v>60</v>
      </c>
      <c r="L506" s="297">
        <v>60</v>
      </c>
      <c r="M506" s="297">
        <v>0</v>
      </c>
      <c r="N506" s="297">
        <v>60</v>
      </c>
      <c r="O506" s="297">
        <v>0</v>
      </c>
      <c r="P506" s="297">
        <v>0</v>
      </c>
      <c r="Q506" s="274">
        <v>1</v>
      </c>
      <c r="R506" s="274">
        <v>653</v>
      </c>
      <c r="S506" s="274">
        <v>1705</v>
      </c>
      <c r="T506" s="274">
        <v>0</v>
      </c>
      <c r="U506" s="274">
        <v>55</v>
      </c>
      <c r="V506" s="274">
        <v>213</v>
      </c>
      <c r="W506" s="302" t="s">
        <v>1182</v>
      </c>
      <c r="X506" s="302" t="s">
        <v>3071</v>
      </c>
      <c r="Y506" s="266">
        <v>2022.3</v>
      </c>
      <c r="Z506" s="266">
        <v>2022.12</v>
      </c>
      <c r="AA506" s="309" t="s">
        <v>120</v>
      </c>
      <c r="AB506" s="259" t="s">
        <v>1106</v>
      </c>
      <c r="AC506" s="319"/>
    </row>
    <row r="507" s="62" customFormat="1" ht="25.5" hidden="1" spans="1:29">
      <c r="A507" s="254">
        <v>502</v>
      </c>
      <c r="B507" s="272" t="s">
        <v>1950</v>
      </c>
      <c r="C507" s="287" t="s">
        <v>483</v>
      </c>
      <c r="D507" s="287" t="s">
        <v>484</v>
      </c>
      <c r="E507" s="287" t="s">
        <v>485</v>
      </c>
      <c r="F507" s="266" t="s">
        <v>85</v>
      </c>
      <c r="G507" s="332" t="s">
        <v>100</v>
      </c>
      <c r="H507" s="266" t="s">
        <v>358</v>
      </c>
      <c r="I507" s="320" t="s">
        <v>1276</v>
      </c>
      <c r="J507" s="343" t="s">
        <v>3515</v>
      </c>
      <c r="K507" s="297">
        <v>26</v>
      </c>
      <c r="L507" s="297">
        <v>26</v>
      </c>
      <c r="M507" s="297">
        <v>0</v>
      </c>
      <c r="N507" s="297">
        <v>26</v>
      </c>
      <c r="O507" s="297">
        <v>0</v>
      </c>
      <c r="P507" s="297">
        <v>0</v>
      </c>
      <c r="Q507" s="301">
        <v>1</v>
      </c>
      <c r="R507" s="274">
        <v>320</v>
      </c>
      <c r="S507" s="274">
        <v>1300</v>
      </c>
      <c r="T507" s="274">
        <v>1</v>
      </c>
      <c r="U507" s="275">
        <v>79</v>
      </c>
      <c r="V507" s="275">
        <v>203</v>
      </c>
      <c r="W507" s="272" t="s">
        <v>1952</v>
      </c>
      <c r="X507" s="272" t="s">
        <v>3516</v>
      </c>
      <c r="Y507" s="266">
        <v>2022.3</v>
      </c>
      <c r="Z507" s="266">
        <v>2022.12</v>
      </c>
      <c r="AA507" s="256" t="s">
        <v>489</v>
      </c>
      <c r="AB507" s="285" t="s">
        <v>358</v>
      </c>
      <c r="AC507" s="319"/>
    </row>
    <row r="508" s="62" customFormat="1" ht="25.5" hidden="1" spans="1:29">
      <c r="A508" s="254">
        <v>503</v>
      </c>
      <c r="B508" s="272" t="s">
        <v>1953</v>
      </c>
      <c r="C508" s="287" t="s">
        <v>483</v>
      </c>
      <c r="D508" s="287" t="s">
        <v>484</v>
      </c>
      <c r="E508" s="287" t="s">
        <v>485</v>
      </c>
      <c r="F508" s="266" t="s">
        <v>85</v>
      </c>
      <c r="G508" s="332" t="s">
        <v>100</v>
      </c>
      <c r="H508" s="266" t="s">
        <v>494</v>
      </c>
      <c r="I508" s="320" t="s">
        <v>1276</v>
      </c>
      <c r="J508" s="343" t="s">
        <v>3517</v>
      </c>
      <c r="K508" s="297">
        <v>30</v>
      </c>
      <c r="L508" s="297">
        <v>30</v>
      </c>
      <c r="M508" s="297">
        <v>0</v>
      </c>
      <c r="N508" s="297">
        <v>30</v>
      </c>
      <c r="O508" s="297">
        <v>0</v>
      </c>
      <c r="P508" s="297">
        <v>0</v>
      </c>
      <c r="Q508" s="301">
        <v>1</v>
      </c>
      <c r="R508" s="274">
        <v>102</v>
      </c>
      <c r="S508" s="274">
        <v>308</v>
      </c>
      <c r="T508" s="274">
        <v>0</v>
      </c>
      <c r="U508" s="275">
        <v>45</v>
      </c>
      <c r="V508" s="275">
        <v>87</v>
      </c>
      <c r="W508" s="272" t="s">
        <v>1952</v>
      </c>
      <c r="X508" s="272" t="s">
        <v>3518</v>
      </c>
      <c r="Y508" s="266">
        <v>2022.3</v>
      </c>
      <c r="Z508" s="266">
        <v>2022.12</v>
      </c>
      <c r="AA508" s="256" t="s">
        <v>489</v>
      </c>
      <c r="AB508" s="259" t="s">
        <v>494</v>
      </c>
      <c r="AC508" s="319"/>
    </row>
    <row r="509" s="62" customFormat="1" ht="36" spans="1:29">
      <c r="A509" s="254">
        <v>504</v>
      </c>
      <c r="B509" s="272" t="s">
        <v>1956</v>
      </c>
      <c r="C509" s="287" t="s">
        <v>483</v>
      </c>
      <c r="D509" s="287" t="s">
        <v>484</v>
      </c>
      <c r="E509" s="287" t="s">
        <v>485</v>
      </c>
      <c r="F509" s="266" t="s">
        <v>85</v>
      </c>
      <c r="G509" s="332" t="s">
        <v>100</v>
      </c>
      <c r="H509" s="266" t="s">
        <v>1957</v>
      </c>
      <c r="I509" s="320" t="s">
        <v>1276</v>
      </c>
      <c r="J509" s="280" t="s">
        <v>3519</v>
      </c>
      <c r="K509" s="297">
        <v>22</v>
      </c>
      <c r="L509" s="297">
        <v>22</v>
      </c>
      <c r="M509" s="297">
        <v>0</v>
      </c>
      <c r="N509" s="297">
        <v>22</v>
      </c>
      <c r="O509" s="297">
        <v>0</v>
      </c>
      <c r="P509" s="297">
        <v>0</v>
      </c>
      <c r="Q509" s="301">
        <v>1</v>
      </c>
      <c r="R509" s="274">
        <v>345</v>
      </c>
      <c r="S509" s="274">
        <v>816</v>
      </c>
      <c r="T509" s="274">
        <v>1</v>
      </c>
      <c r="U509" s="275">
        <v>105</v>
      </c>
      <c r="V509" s="275">
        <v>387</v>
      </c>
      <c r="W509" s="302" t="s">
        <v>1959</v>
      </c>
      <c r="X509" s="302" t="s">
        <v>1960</v>
      </c>
      <c r="Y509" s="266">
        <v>2022.3</v>
      </c>
      <c r="Z509" s="266">
        <v>2022.12</v>
      </c>
      <c r="AA509" s="320" t="s">
        <v>98</v>
      </c>
      <c r="AB509" s="259" t="s">
        <v>1961</v>
      </c>
      <c r="AC509" s="319"/>
    </row>
    <row r="510" s="62" customFormat="1" ht="25.5" hidden="1" spans="1:29">
      <c r="A510" s="254">
        <v>505</v>
      </c>
      <c r="B510" s="272" t="s">
        <v>1962</v>
      </c>
      <c r="C510" s="287" t="s">
        <v>483</v>
      </c>
      <c r="D510" s="287" t="s">
        <v>484</v>
      </c>
      <c r="E510" s="287" t="s">
        <v>485</v>
      </c>
      <c r="F510" s="266" t="s">
        <v>85</v>
      </c>
      <c r="G510" s="332" t="s">
        <v>100</v>
      </c>
      <c r="H510" s="266" t="s">
        <v>1963</v>
      </c>
      <c r="I510" s="320" t="s">
        <v>1276</v>
      </c>
      <c r="J510" s="280" t="s">
        <v>3520</v>
      </c>
      <c r="K510" s="297">
        <v>21.2</v>
      </c>
      <c r="L510" s="297">
        <v>21.2</v>
      </c>
      <c r="M510" s="297">
        <v>0</v>
      </c>
      <c r="N510" s="297">
        <v>21.2</v>
      </c>
      <c r="O510" s="297">
        <v>0</v>
      </c>
      <c r="P510" s="297">
        <v>0</v>
      </c>
      <c r="Q510" s="301">
        <v>1</v>
      </c>
      <c r="R510" s="274">
        <v>876</v>
      </c>
      <c r="S510" s="274">
        <v>3245</v>
      </c>
      <c r="T510" s="274">
        <v>1</v>
      </c>
      <c r="U510" s="275">
        <v>215</v>
      </c>
      <c r="V510" s="275">
        <v>701</v>
      </c>
      <c r="W510" s="302" t="s">
        <v>1965</v>
      </c>
      <c r="X510" s="302" t="s">
        <v>1966</v>
      </c>
      <c r="Y510" s="266">
        <v>2022.3</v>
      </c>
      <c r="Z510" s="266">
        <v>2022.12</v>
      </c>
      <c r="AA510" s="256" t="s">
        <v>489</v>
      </c>
      <c r="AB510" s="259" t="s">
        <v>1963</v>
      </c>
      <c r="AC510" s="319"/>
    </row>
    <row r="511" s="62" customFormat="1" ht="24" hidden="1" spans="1:29">
      <c r="A511" s="254">
        <v>506</v>
      </c>
      <c r="B511" s="272" t="s">
        <v>1967</v>
      </c>
      <c r="C511" s="287" t="s">
        <v>483</v>
      </c>
      <c r="D511" s="287" t="s">
        <v>484</v>
      </c>
      <c r="E511" s="287" t="s">
        <v>485</v>
      </c>
      <c r="F511" s="266" t="s">
        <v>85</v>
      </c>
      <c r="G511" s="332" t="s">
        <v>100</v>
      </c>
      <c r="H511" s="266" t="s">
        <v>382</v>
      </c>
      <c r="I511" s="320" t="s">
        <v>1276</v>
      </c>
      <c r="J511" s="322" t="s">
        <v>1968</v>
      </c>
      <c r="K511" s="297">
        <v>30</v>
      </c>
      <c r="L511" s="297">
        <v>30</v>
      </c>
      <c r="M511" s="297">
        <v>0</v>
      </c>
      <c r="N511" s="297">
        <v>30</v>
      </c>
      <c r="O511" s="297">
        <v>0</v>
      </c>
      <c r="P511" s="297">
        <v>0</v>
      </c>
      <c r="Q511" s="301">
        <v>1</v>
      </c>
      <c r="R511" s="274">
        <v>515</v>
      </c>
      <c r="S511" s="274">
        <v>1748</v>
      </c>
      <c r="T511" s="274">
        <v>0</v>
      </c>
      <c r="U511" s="275">
        <v>95</v>
      </c>
      <c r="V511" s="275">
        <v>275</v>
      </c>
      <c r="W511" s="272" t="s">
        <v>1969</v>
      </c>
      <c r="X511" s="302" t="s">
        <v>1966</v>
      </c>
      <c r="Y511" s="266">
        <v>2022.3</v>
      </c>
      <c r="Z511" s="266">
        <v>2022.12</v>
      </c>
      <c r="AA511" s="256" t="s">
        <v>489</v>
      </c>
      <c r="AB511" s="259" t="s">
        <v>382</v>
      </c>
      <c r="AC511" s="319"/>
    </row>
    <row r="512" s="62" customFormat="1" ht="36" spans="1:29">
      <c r="A512" s="254">
        <v>507</v>
      </c>
      <c r="B512" s="321" t="s">
        <v>3521</v>
      </c>
      <c r="C512" s="287" t="s">
        <v>82</v>
      </c>
      <c r="D512" s="287" t="s">
        <v>156</v>
      </c>
      <c r="E512" s="287" t="s">
        <v>157</v>
      </c>
      <c r="F512" s="266" t="s">
        <v>85</v>
      </c>
      <c r="G512" s="332" t="s">
        <v>100</v>
      </c>
      <c r="H512" s="259" t="s">
        <v>158</v>
      </c>
      <c r="I512" s="320" t="s">
        <v>1276</v>
      </c>
      <c r="J512" s="280" t="s">
        <v>3522</v>
      </c>
      <c r="K512" s="297">
        <v>30</v>
      </c>
      <c r="L512" s="297">
        <v>30</v>
      </c>
      <c r="M512" s="297">
        <v>0</v>
      </c>
      <c r="N512" s="297">
        <v>30</v>
      </c>
      <c r="O512" s="297">
        <v>0</v>
      </c>
      <c r="P512" s="297">
        <v>0</v>
      </c>
      <c r="Q512" s="301">
        <v>7</v>
      </c>
      <c r="R512" s="274">
        <v>1299</v>
      </c>
      <c r="S512" s="274">
        <v>4499</v>
      </c>
      <c r="T512" s="274">
        <v>5</v>
      </c>
      <c r="U512" s="275">
        <v>316</v>
      </c>
      <c r="V512" s="274">
        <v>953</v>
      </c>
      <c r="W512" s="302" t="s">
        <v>1972</v>
      </c>
      <c r="X512" s="302" t="s">
        <v>1973</v>
      </c>
      <c r="Y512" s="266">
        <v>2022.3</v>
      </c>
      <c r="Z512" s="266">
        <v>2022.12</v>
      </c>
      <c r="AA512" s="320" t="s">
        <v>98</v>
      </c>
      <c r="AB512" s="332" t="s">
        <v>100</v>
      </c>
      <c r="AC512" s="319"/>
    </row>
    <row r="513" s="62" customFormat="1" ht="24" hidden="1" spans="1:29">
      <c r="A513" s="254">
        <v>508</v>
      </c>
      <c r="B513" s="321" t="s">
        <v>3523</v>
      </c>
      <c r="C513" s="287" t="s">
        <v>82</v>
      </c>
      <c r="D513" s="287" t="s">
        <v>156</v>
      </c>
      <c r="E513" s="287" t="s">
        <v>1064</v>
      </c>
      <c r="F513" s="266" t="s">
        <v>85</v>
      </c>
      <c r="G513" s="332" t="s">
        <v>100</v>
      </c>
      <c r="H513" s="259" t="s">
        <v>158</v>
      </c>
      <c r="I513" s="320" t="s">
        <v>1276</v>
      </c>
      <c r="J513" s="280" t="s">
        <v>3524</v>
      </c>
      <c r="K513" s="297">
        <v>58</v>
      </c>
      <c r="L513" s="297">
        <v>58</v>
      </c>
      <c r="M513" s="297">
        <v>0</v>
      </c>
      <c r="N513" s="297">
        <v>58</v>
      </c>
      <c r="O513" s="297">
        <v>0</v>
      </c>
      <c r="P513" s="297">
        <v>0</v>
      </c>
      <c r="Q513" s="301">
        <v>7</v>
      </c>
      <c r="R513" s="274">
        <v>1185</v>
      </c>
      <c r="S513" s="274">
        <v>4226</v>
      </c>
      <c r="T513" s="274">
        <v>5</v>
      </c>
      <c r="U513" s="275">
        <v>270</v>
      </c>
      <c r="V513" s="274">
        <v>858</v>
      </c>
      <c r="W513" s="302" t="s">
        <v>1615</v>
      </c>
      <c r="X513" s="302" t="s">
        <v>1976</v>
      </c>
      <c r="Y513" s="266">
        <v>2022.3</v>
      </c>
      <c r="Z513" s="266">
        <v>2022.12</v>
      </c>
      <c r="AA513" s="259" t="s">
        <v>208</v>
      </c>
      <c r="AB513" s="259" t="s">
        <v>1977</v>
      </c>
      <c r="AC513" s="319"/>
    </row>
    <row r="514" s="62" customFormat="1" ht="36" spans="1:29">
      <c r="A514" s="254">
        <v>509</v>
      </c>
      <c r="B514" s="272" t="s">
        <v>1978</v>
      </c>
      <c r="C514" s="287" t="s">
        <v>82</v>
      </c>
      <c r="D514" s="287" t="s">
        <v>156</v>
      </c>
      <c r="E514" s="287" t="s">
        <v>157</v>
      </c>
      <c r="F514" s="266" t="s">
        <v>85</v>
      </c>
      <c r="G514" s="332" t="s">
        <v>100</v>
      </c>
      <c r="H514" s="259" t="s">
        <v>1957</v>
      </c>
      <c r="I514" s="320" t="s">
        <v>1276</v>
      </c>
      <c r="J514" s="322" t="s">
        <v>1979</v>
      </c>
      <c r="K514" s="297">
        <v>26</v>
      </c>
      <c r="L514" s="297">
        <v>26</v>
      </c>
      <c r="M514" s="297">
        <v>0</v>
      </c>
      <c r="N514" s="297">
        <v>26</v>
      </c>
      <c r="O514" s="297">
        <v>0</v>
      </c>
      <c r="P514" s="297">
        <v>0</v>
      </c>
      <c r="Q514" s="301">
        <v>1</v>
      </c>
      <c r="R514" s="274">
        <v>225</v>
      </c>
      <c r="S514" s="274">
        <v>653</v>
      </c>
      <c r="T514" s="274">
        <v>1</v>
      </c>
      <c r="U514" s="275">
        <v>38</v>
      </c>
      <c r="V514" s="275">
        <v>108</v>
      </c>
      <c r="W514" s="272" t="s">
        <v>1920</v>
      </c>
      <c r="X514" s="302" t="s">
        <v>1980</v>
      </c>
      <c r="Y514" s="266">
        <v>2022.3</v>
      </c>
      <c r="Z514" s="266">
        <v>2022.12</v>
      </c>
      <c r="AA514" s="320" t="s">
        <v>98</v>
      </c>
      <c r="AB514" s="259" t="s">
        <v>1961</v>
      </c>
      <c r="AC514" s="319"/>
    </row>
    <row r="515" s="62" customFormat="1" ht="36" spans="1:29">
      <c r="A515" s="254">
        <v>510</v>
      </c>
      <c r="B515" s="272" t="s">
        <v>1981</v>
      </c>
      <c r="C515" s="287" t="s">
        <v>82</v>
      </c>
      <c r="D515" s="287" t="s">
        <v>156</v>
      </c>
      <c r="E515" s="287" t="s">
        <v>157</v>
      </c>
      <c r="F515" s="266" t="s">
        <v>85</v>
      </c>
      <c r="G515" s="332" t="s">
        <v>100</v>
      </c>
      <c r="H515" s="259" t="s">
        <v>382</v>
      </c>
      <c r="I515" s="320" t="s">
        <v>1276</v>
      </c>
      <c r="J515" s="272" t="s">
        <v>3525</v>
      </c>
      <c r="K515" s="297">
        <v>25</v>
      </c>
      <c r="L515" s="297">
        <v>25</v>
      </c>
      <c r="M515" s="297">
        <v>0</v>
      </c>
      <c r="N515" s="297">
        <v>25</v>
      </c>
      <c r="O515" s="297">
        <v>0</v>
      </c>
      <c r="P515" s="297">
        <v>0</v>
      </c>
      <c r="Q515" s="301">
        <v>1</v>
      </c>
      <c r="R515" s="274">
        <v>68</v>
      </c>
      <c r="S515" s="274">
        <v>265</v>
      </c>
      <c r="T515" s="274">
        <v>0</v>
      </c>
      <c r="U515" s="275">
        <v>12</v>
      </c>
      <c r="V515" s="275">
        <v>34</v>
      </c>
      <c r="W515" s="302" t="s">
        <v>3526</v>
      </c>
      <c r="X515" s="342" t="s">
        <v>3527</v>
      </c>
      <c r="Y515" s="266">
        <v>2022.3</v>
      </c>
      <c r="Z515" s="266">
        <v>2022.12</v>
      </c>
      <c r="AA515" s="320" t="s">
        <v>98</v>
      </c>
      <c r="AB515" s="259" t="s">
        <v>382</v>
      </c>
      <c r="AC515" s="319"/>
    </row>
    <row r="516" s="62" customFormat="1" ht="36" spans="1:29">
      <c r="A516" s="254">
        <v>511</v>
      </c>
      <c r="B516" s="272" t="s">
        <v>1985</v>
      </c>
      <c r="C516" s="287" t="s">
        <v>82</v>
      </c>
      <c r="D516" s="287" t="s">
        <v>156</v>
      </c>
      <c r="E516" s="287" t="s">
        <v>157</v>
      </c>
      <c r="F516" s="266" t="s">
        <v>85</v>
      </c>
      <c r="G516" s="319" t="s">
        <v>100</v>
      </c>
      <c r="H516" s="259" t="s">
        <v>1977</v>
      </c>
      <c r="I516" s="320" t="s">
        <v>1276</v>
      </c>
      <c r="J516" s="280" t="s">
        <v>3528</v>
      </c>
      <c r="K516" s="297">
        <v>23.4</v>
      </c>
      <c r="L516" s="297">
        <v>23.4</v>
      </c>
      <c r="M516" s="297">
        <v>0</v>
      </c>
      <c r="N516" s="297">
        <v>23.4</v>
      </c>
      <c r="O516" s="297">
        <v>0</v>
      </c>
      <c r="P516" s="297">
        <v>0</v>
      </c>
      <c r="Q516" s="301">
        <v>1</v>
      </c>
      <c r="R516" s="274">
        <v>250</v>
      </c>
      <c r="S516" s="274">
        <v>1000</v>
      </c>
      <c r="T516" s="274">
        <v>1</v>
      </c>
      <c r="U516" s="275">
        <v>35</v>
      </c>
      <c r="V516" s="274">
        <v>138</v>
      </c>
      <c r="W516" s="302" t="s">
        <v>1987</v>
      </c>
      <c r="X516" s="302" t="s">
        <v>1980</v>
      </c>
      <c r="Y516" s="266">
        <v>2022.3</v>
      </c>
      <c r="Z516" s="266">
        <v>2022.12</v>
      </c>
      <c r="AA516" s="320" t="s">
        <v>98</v>
      </c>
      <c r="AB516" s="259" t="s">
        <v>1977</v>
      </c>
      <c r="AC516" s="319"/>
    </row>
    <row r="517" s="62" customFormat="1" ht="36" spans="1:29">
      <c r="A517" s="254">
        <v>512</v>
      </c>
      <c r="B517" s="272" t="s">
        <v>1988</v>
      </c>
      <c r="C517" s="287" t="s">
        <v>82</v>
      </c>
      <c r="D517" s="287" t="s">
        <v>156</v>
      </c>
      <c r="E517" s="287" t="s">
        <v>157</v>
      </c>
      <c r="F517" s="266" t="s">
        <v>85</v>
      </c>
      <c r="G517" s="319" t="s">
        <v>100</v>
      </c>
      <c r="H517" s="259" t="s">
        <v>358</v>
      </c>
      <c r="I517" s="320" t="s">
        <v>1276</v>
      </c>
      <c r="J517" s="280" t="s">
        <v>3529</v>
      </c>
      <c r="K517" s="297">
        <v>24</v>
      </c>
      <c r="L517" s="297">
        <v>24</v>
      </c>
      <c r="M517" s="297">
        <v>0</v>
      </c>
      <c r="N517" s="297">
        <v>24</v>
      </c>
      <c r="O517" s="297">
        <v>0</v>
      </c>
      <c r="P517" s="297">
        <v>0</v>
      </c>
      <c r="Q517" s="301">
        <v>1</v>
      </c>
      <c r="R517" s="274">
        <v>627</v>
      </c>
      <c r="S517" s="274">
        <v>1948</v>
      </c>
      <c r="T517" s="274">
        <v>1</v>
      </c>
      <c r="U517" s="275">
        <v>145</v>
      </c>
      <c r="V517" s="275">
        <v>436</v>
      </c>
      <c r="W517" s="272" t="s">
        <v>1990</v>
      </c>
      <c r="X517" s="272" t="s">
        <v>3530</v>
      </c>
      <c r="Y517" s="266">
        <v>2022.3</v>
      </c>
      <c r="Z517" s="266">
        <v>2022.12</v>
      </c>
      <c r="AA517" s="320" t="s">
        <v>98</v>
      </c>
      <c r="AB517" s="290" t="s">
        <v>358</v>
      </c>
      <c r="AC517" s="319"/>
    </row>
    <row r="518" s="62" customFormat="1" ht="62.25" spans="1:29">
      <c r="A518" s="254">
        <v>513</v>
      </c>
      <c r="B518" s="272" t="s">
        <v>1991</v>
      </c>
      <c r="C518" s="287" t="s">
        <v>82</v>
      </c>
      <c r="D518" s="287" t="s">
        <v>156</v>
      </c>
      <c r="E518" s="287" t="s">
        <v>157</v>
      </c>
      <c r="F518" s="266" t="s">
        <v>85</v>
      </c>
      <c r="G518" s="319" t="s">
        <v>100</v>
      </c>
      <c r="H518" s="259" t="s">
        <v>1121</v>
      </c>
      <c r="I518" s="320" t="s">
        <v>1276</v>
      </c>
      <c r="J518" s="280" t="s">
        <v>3531</v>
      </c>
      <c r="K518" s="297">
        <v>30</v>
      </c>
      <c r="L518" s="297">
        <v>30</v>
      </c>
      <c r="M518" s="297">
        <v>0</v>
      </c>
      <c r="N518" s="297">
        <v>30</v>
      </c>
      <c r="O518" s="297">
        <v>0</v>
      </c>
      <c r="P518" s="297">
        <v>0</v>
      </c>
      <c r="Q518" s="301">
        <v>1</v>
      </c>
      <c r="R518" s="274">
        <v>155</v>
      </c>
      <c r="S518" s="274">
        <v>646</v>
      </c>
      <c r="T518" s="274">
        <v>0</v>
      </c>
      <c r="U518" s="275">
        <v>50</v>
      </c>
      <c r="V518" s="275">
        <v>115</v>
      </c>
      <c r="W518" s="302" t="s">
        <v>3532</v>
      </c>
      <c r="X518" s="302" t="s">
        <v>1994</v>
      </c>
      <c r="Y518" s="266">
        <v>2022.3</v>
      </c>
      <c r="Z518" s="266">
        <v>2022.12</v>
      </c>
      <c r="AA518" s="320" t="s">
        <v>98</v>
      </c>
      <c r="AB518" s="259" t="s">
        <v>1121</v>
      </c>
      <c r="AC518" s="319"/>
    </row>
    <row r="519" s="62" customFormat="1" ht="25.5" spans="1:29">
      <c r="A519" s="254">
        <v>514</v>
      </c>
      <c r="B519" s="321" t="s">
        <v>3533</v>
      </c>
      <c r="C519" s="287" t="s">
        <v>82</v>
      </c>
      <c r="D519" s="287" t="s">
        <v>83</v>
      </c>
      <c r="E519" s="287" t="s">
        <v>289</v>
      </c>
      <c r="F519" s="266" t="s">
        <v>85</v>
      </c>
      <c r="G519" s="332" t="s">
        <v>104</v>
      </c>
      <c r="H519" s="259" t="s">
        <v>665</v>
      </c>
      <c r="I519" s="320" t="s">
        <v>1276</v>
      </c>
      <c r="J519" s="272" t="s">
        <v>3534</v>
      </c>
      <c r="K519" s="297">
        <v>30</v>
      </c>
      <c r="L519" s="297">
        <v>30</v>
      </c>
      <c r="M519" s="297">
        <v>0</v>
      </c>
      <c r="N519" s="297">
        <v>30</v>
      </c>
      <c r="O519" s="297">
        <v>0</v>
      </c>
      <c r="P519" s="297">
        <v>0</v>
      </c>
      <c r="Q519" s="274">
        <v>1</v>
      </c>
      <c r="R519" s="274">
        <v>436</v>
      </c>
      <c r="S519" s="274">
        <v>1739</v>
      </c>
      <c r="T519" s="274">
        <v>1</v>
      </c>
      <c r="U519" s="274">
        <v>104</v>
      </c>
      <c r="V519" s="274">
        <v>446</v>
      </c>
      <c r="W519" s="272" t="s">
        <v>1997</v>
      </c>
      <c r="X519" s="302" t="s">
        <v>1994</v>
      </c>
      <c r="Y519" s="274">
        <v>2022.1</v>
      </c>
      <c r="Z519" s="274">
        <v>2022.12</v>
      </c>
      <c r="AA519" s="320" t="s">
        <v>98</v>
      </c>
      <c r="AB519" s="259" t="s">
        <v>665</v>
      </c>
      <c r="AC519" s="319"/>
    </row>
    <row r="520" s="62" customFormat="1" ht="25.5" hidden="1" spans="1:29">
      <c r="A520" s="254">
        <v>515</v>
      </c>
      <c r="B520" s="321" t="s">
        <v>3535</v>
      </c>
      <c r="C520" s="287" t="s">
        <v>82</v>
      </c>
      <c r="D520" s="287" t="s">
        <v>83</v>
      </c>
      <c r="E520" s="287" t="s">
        <v>289</v>
      </c>
      <c r="F520" s="266" t="s">
        <v>85</v>
      </c>
      <c r="G520" s="332" t="s">
        <v>104</v>
      </c>
      <c r="H520" s="259" t="s">
        <v>1999</v>
      </c>
      <c r="I520" s="320" t="s">
        <v>1276</v>
      </c>
      <c r="J520" s="272" t="s">
        <v>3536</v>
      </c>
      <c r="K520" s="297">
        <v>25</v>
      </c>
      <c r="L520" s="297">
        <v>25</v>
      </c>
      <c r="M520" s="297">
        <v>0</v>
      </c>
      <c r="N520" s="297">
        <v>25</v>
      </c>
      <c r="O520" s="297">
        <v>0</v>
      </c>
      <c r="P520" s="297">
        <v>0</v>
      </c>
      <c r="Q520" s="274">
        <v>1</v>
      </c>
      <c r="R520" s="274">
        <v>198</v>
      </c>
      <c r="S520" s="274">
        <v>763</v>
      </c>
      <c r="T520" s="274">
        <v>1</v>
      </c>
      <c r="U520" s="274">
        <v>15</v>
      </c>
      <c r="V520" s="274">
        <v>191</v>
      </c>
      <c r="W520" s="272" t="s">
        <v>1997</v>
      </c>
      <c r="X520" s="302" t="s">
        <v>2001</v>
      </c>
      <c r="Y520" s="274">
        <v>2022.1</v>
      </c>
      <c r="Z520" s="274">
        <v>2022.12</v>
      </c>
      <c r="AA520" s="259" t="s">
        <v>208</v>
      </c>
      <c r="AB520" s="259" t="s">
        <v>2002</v>
      </c>
      <c r="AC520" s="319"/>
    </row>
    <row r="521" s="62" customFormat="1" ht="25.5" spans="1:29">
      <c r="A521" s="254">
        <v>516</v>
      </c>
      <c r="B521" s="321" t="s">
        <v>3537</v>
      </c>
      <c r="C521" s="287" t="s">
        <v>82</v>
      </c>
      <c r="D521" s="287" t="s">
        <v>83</v>
      </c>
      <c r="E521" s="287" t="s">
        <v>289</v>
      </c>
      <c r="F521" s="266" t="s">
        <v>85</v>
      </c>
      <c r="G521" s="332" t="s">
        <v>104</v>
      </c>
      <c r="H521" s="259" t="s">
        <v>2004</v>
      </c>
      <c r="I521" s="320" t="s">
        <v>1276</v>
      </c>
      <c r="J521" s="272" t="s">
        <v>3538</v>
      </c>
      <c r="K521" s="297">
        <v>30</v>
      </c>
      <c r="L521" s="297">
        <v>30</v>
      </c>
      <c r="M521" s="297">
        <v>0</v>
      </c>
      <c r="N521" s="297">
        <v>30</v>
      </c>
      <c r="O521" s="297">
        <v>0</v>
      </c>
      <c r="P521" s="297">
        <v>0</v>
      </c>
      <c r="Q521" s="274">
        <v>1</v>
      </c>
      <c r="R521" s="274">
        <v>578</v>
      </c>
      <c r="S521" s="274">
        <v>2115</v>
      </c>
      <c r="T521" s="274">
        <v>1</v>
      </c>
      <c r="U521" s="274">
        <v>70</v>
      </c>
      <c r="V521" s="274">
        <v>271</v>
      </c>
      <c r="W521" s="272" t="s">
        <v>1997</v>
      </c>
      <c r="X521" s="302" t="s">
        <v>2006</v>
      </c>
      <c r="Y521" s="274">
        <v>2022.1</v>
      </c>
      <c r="Z521" s="274">
        <v>2022.12</v>
      </c>
      <c r="AA521" s="320" t="s">
        <v>98</v>
      </c>
      <c r="AB521" s="259" t="s">
        <v>2004</v>
      </c>
      <c r="AC521" s="319"/>
    </row>
    <row r="522" s="62" customFormat="1" ht="25.5" hidden="1" spans="1:29">
      <c r="A522" s="254">
        <v>517</v>
      </c>
      <c r="B522" s="321" t="s">
        <v>3539</v>
      </c>
      <c r="C522" s="287" t="s">
        <v>82</v>
      </c>
      <c r="D522" s="287" t="s">
        <v>83</v>
      </c>
      <c r="E522" s="287" t="s">
        <v>289</v>
      </c>
      <c r="F522" s="266" t="s">
        <v>85</v>
      </c>
      <c r="G522" s="332" t="s">
        <v>104</v>
      </c>
      <c r="H522" s="259" t="s">
        <v>486</v>
      </c>
      <c r="I522" s="320" t="s">
        <v>1276</v>
      </c>
      <c r="J522" s="272" t="s">
        <v>3540</v>
      </c>
      <c r="K522" s="297">
        <v>30</v>
      </c>
      <c r="L522" s="297">
        <v>30</v>
      </c>
      <c r="M522" s="297">
        <v>0</v>
      </c>
      <c r="N522" s="297">
        <v>30</v>
      </c>
      <c r="O522" s="297">
        <v>0</v>
      </c>
      <c r="P522" s="297">
        <v>0</v>
      </c>
      <c r="Q522" s="274">
        <v>1</v>
      </c>
      <c r="R522" s="274">
        <v>261</v>
      </c>
      <c r="S522" s="274">
        <v>1021</v>
      </c>
      <c r="T522" s="274">
        <v>1</v>
      </c>
      <c r="U522" s="274">
        <v>67</v>
      </c>
      <c r="V522" s="274">
        <v>271</v>
      </c>
      <c r="W522" s="272" t="s">
        <v>1997</v>
      </c>
      <c r="X522" s="302" t="s">
        <v>2009</v>
      </c>
      <c r="Y522" s="274">
        <v>2022.1</v>
      </c>
      <c r="Z522" s="274">
        <v>2022.12</v>
      </c>
      <c r="AA522" s="259" t="s">
        <v>208</v>
      </c>
      <c r="AB522" s="259" t="s">
        <v>486</v>
      </c>
      <c r="AC522" s="319"/>
    </row>
    <row r="523" s="62" customFormat="1" ht="36" spans="1:29">
      <c r="A523" s="254">
        <v>518</v>
      </c>
      <c r="B523" s="321" t="s">
        <v>3541</v>
      </c>
      <c r="C523" s="287" t="s">
        <v>82</v>
      </c>
      <c r="D523" s="287" t="s">
        <v>156</v>
      </c>
      <c r="E523" s="287" t="s">
        <v>157</v>
      </c>
      <c r="F523" s="266" t="s">
        <v>85</v>
      </c>
      <c r="G523" s="332" t="s">
        <v>104</v>
      </c>
      <c r="H523" s="259" t="s">
        <v>701</v>
      </c>
      <c r="I523" s="320" t="s">
        <v>1276</v>
      </c>
      <c r="J523" s="272" t="s">
        <v>3542</v>
      </c>
      <c r="K523" s="297">
        <v>30</v>
      </c>
      <c r="L523" s="297">
        <v>30</v>
      </c>
      <c r="M523" s="297">
        <v>0</v>
      </c>
      <c r="N523" s="297">
        <v>30</v>
      </c>
      <c r="O523" s="297">
        <v>0</v>
      </c>
      <c r="P523" s="297">
        <v>0</v>
      </c>
      <c r="Q523" s="274">
        <v>1</v>
      </c>
      <c r="R523" s="274">
        <v>409</v>
      </c>
      <c r="S523" s="274">
        <v>1474</v>
      </c>
      <c r="T523" s="274">
        <v>1</v>
      </c>
      <c r="U523" s="274">
        <v>87</v>
      </c>
      <c r="V523" s="274">
        <v>374</v>
      </c>
      <c r="W523" s="302" t="s">
        <v>2012</v>
      </c>
      <c r="X523" s="293" t="s">
        <v>3543</v>
      </c>
      <c r="Y523" s="274">
        <v>2022.1</v>
      </c>
      <c r="Z523" s="274">
        <v>2022.12</v>
      </c>
      <c r="AA523" s="320" t="s">
        <v>98</v>
      </c>
      <c r="AB523" s="259" t="s">
        <v>701</v>
      </c>
      <c r="AC523" s="319"/>
    </row>
    <row r="524" s="62" customFormat="1" ht="25.5" hidden="1" spans="1:29">
      <c r="A524" s="254">
        <v>519</v>
      </c>
      <c r="B524" s="321" t="s">
        <v>3544</v>
      </c>
      <c r="C524" s="287" t="s">
        <v>483</v>
      </c>
      <c r="D524" s="287" t="s">
        <v>484</v>
      </c>
      <c r="E524" s="287" t="s">
        <v>485</v>
      </c>
      <c r="F524" s="266" t="s">
        <v>85</v>
      </c>
      <c r="G524" s="332" t="s">
        <v>104</v>
      </c>
      <c r="H524" s="259" t="s">
        <v>486</v>
      </c>
      <c r="I524" s="320" t="s">
        <v>1276</v>
      </c>
      <c r="J524" s="272" t="s">
        <v>3545</v>
      </c>
      <c r="K524" s="297">
        <v>36</v>
      </c>
      <c r="L524" s="297">
        <v>36</v>
      </c>
      <c r="M524" s="297">
        <v>0</v>
      </c>
      <c r="N524" s="297">
        <v>36</v>
      </c>
      <c r="O524" s="297">
        <v>0</v>
      </c>
      <c r="P524" s="297">
        <v>0</v>
      </c>
      <c r="Q524" s="274">
        <v>1</v>
      </c>
      <c r="R524" s="274">
        <v>261</v>
      </c>
      <c r="S524" s="274">
        <v>1021</v>
      </c>
      <c r="T524" s="274">
        <v>1</v>
      </c>
      <c r="U524" s="274">
        <v>67</v>
      </c>
      <c r="V524" s="274">
        <v>271</v>
      </c>
      <c r="W524" s="272" t="s">
        <v>1468</v>
      </c>
      <c r="X524" s="272" t="s">
        <v>2016</v>
      </c>
      <c r="Y524" s="274">
        <v>2022.1</v>
      </c>
      <c r="Z524" s="274">
        <v>2022.12</v>
      </c>
      <c r="AA524" s="259" t="s">
        <v>489</v>
      </c>
      <c r="AB524" s="259" t="s">
        <v>486</v>
      </c>
      <c r="AC524" s="319"/>
    </row>
    <row r="525" s="62" customFormat="1" ht="25.5" hidden="1" spans="1:29">
      <c r="A525" s="254">
        <v>520</v>
      </c>
      <c r="B525" s="321" t="s">
        <v>3546</v>
      </c>
      <c r="C525" s="287" t="s">
        <v>483</v>
      </c>
      <c r="D525" s="287" t="s">
        <v>484</v>
      </c>
      <c r="E525" s="287" t="s">
        <v>485</v>
      </c>
      <c r="F525" s="266" t="s">
        <v>85</v>
      </c>
      <c r="G525" s="332" t="s">
        <v>104</v>
      </c>
      <c r="H525" s="259" t="s">
        <v>2018</v>
      </c>
      <c r="I525" s="320" t="s">
        <v>1276</v>
      </c>
      <c r="J525" s="293" t="s">
        <v>3547</v>
      </c>
      <c r="K525" s="297">
        <v>70</v>
      </c>
      <c r="L525" s="297">
        <v>70</v>
      </c>
      <c r="M525" s="297">
        <v>0</v>
      </c>
      <c r="N525" s="297">
        <v>70</v>
      </c>
      <c r="O525" s="297">
        <v>0</v>
      </c>
      <c r="P525" s="297">
        <v>0</v>
      </c>
      <c r="Q525" s="274">
        <v>1</v>
      </c>
      <c r="R525" s="274">
        <v>280</v>
      </c>
      <c r="S525" s="274">
        <v>830</v>
      </c>
      <c r="T525" s="274">
        <v>1</v>
      </c>
      <c r="U525" s="274">
        <v>107</v>
      </c>
      <c r="V525" s="274">
        <v>456</v>
      </c>
      <c r="W525" s="272" t="s">
        <v>1468</v>
      </c>
      <c r="X525" s="272" t="s">
        <v>2016</v>
      </c>
      <c r="Y525" s="274">
        <v>2022.1</v>
      </c>
      <c r="Z525" s="274">
        <v>2022.12</v>
      </c>
      <c r="AA525" s="259" t="s">
        <v>489</v>
      </c>
      <c r="AB525" s="259" t="s">
        <v>2018</v>
      </c>
      <c r="AC525" s="319"/>
    </row>
    <row r="526" s="62" customFormat="1" ht="38.25" hidden="1" spans="1:29">
      <c r="A526" s="254">
        <v>521</v>
      </c>
      <c r="B526" s="321" t="s">
        <v>3548</v>
      </c>
      <c r="C526" s="287" t="s">
        <v>483</v>
      </c>
      <c r="D526" s="287" t="s">
        <v>484</v>
      </c>
      <c r="E526" s="287" t="s">
        <v>485</v>
      </c>
      <c r="F526" s="266" t="s">
        <v>85</v>
      </c>
      <c r="G526" s="332" t="s">
        <v>104</v>
      </c>
      <c r="H526" s="259" t="s">
        <v>701</v>
      </c>
      <c r="I526" s="320" t="s">
        <v>1276</v>
      </c>
      <c r="J526" s="272" t="s">
        <v>3549</v>
      </c>
      <c r="K526" s="297">
        <v>60</v>
      </c>
      <c r="L526" s="297">
        <v>60</v>
      </c>
      <c r="M526" s="297">
        <v>0</v>
      </c>
      <c r="N526" s="297">
        <v>60</v>
      </c>
      <c r="O526" s="297">
        <v>0</v>
      </c>
      <c r="P526" s="297">
        <v>0</v>
      </c>
      <c r="Q526" s="274">
        <v>1</v>
      </c>
      <c r="R526" s="274">
        <v>409</v>
      </c>
      <c r="S526" s="274">
        <v>1474</v>
      </c>
      <c r="T526" s="274">
        <v>1</v>
      </c>
      <c r="U526" s="274">
        <v>87</v>
      </c>
      <c r="V526" s="274">
        <v>374</v>
      </c>
      <c r="W526" s="302" t="s">
        <v>2012</v>
      </c>
      <c r="X526" s="293" t="s">
        <v>3543</v>
      </c>
      <c r="Y526" s="274">
        <v>2022.1</v>
      </c>
      <c r="Z526" s="274">
        <v>2022.12</v>
      </c>
      <c r="AA526" s="259" t="s">
        <v>489</v>
      </c>
      <c r="AB526" s="259" t="s">
        <v>701</v>
      </c>
      <c r="AC526" s="319"/>
    </row>
    <row r="527" s="62" customFormat="1" ht="25.5" hidden="1" spans="1:29">
      <c r="A527" s="254">
        <v>522</v>
      </c>
      <c r="B527" s="321" t="s">
        <v>3550</v>
      </c>
      <c r="C527" s="287" t="s">
        <v>483</v>
      </c>
      <c r="D527" s="287" t="s">
        <v>484</v>
      </c>
      <c r="E527" s="287" t="s">
        <v>485</v>
      </c>
      <c r="F527" s="266" t="s">
        <v>85</v>
      </c>
      <c r="G527" s="332" t="s">
        <v>104</v>
      </c>
      <c r="H527" s="259" t="s">
        <v>1999</v>
      </c>
      <c r="I527" s="320" t="s">
        <v>1276</v>
      </c>
      <c r="J527" s="272" t="s">
        <v>2023</v>
      </c>
      <c r="K527" s="297">
        <v>40</v>
      </c>
      <c r="L527" s="297">
        <v>40</v>
      </c>
      <c r="M527" s="297">
        <v>0</v>
      </c>
      <c r="N527" s="297">
        <v>40</v>
      </c>
      <c r="O527" s="297">
        <v>0</v>
      </c>
      <c r="P527" s="297">
        <v>0</v>
      </c>
      <c r="Q527" s="274">
        <v>1</v>
      </c>
      <c r="R527" s="274">
        <v>198</v>
      </c>
      <c r="S527" s="274">
        <v>763</v>
      </c>
      <c r="T527" s="274">
        <v>1</v>
      </c>
      <c r="U527" s="274">
        <v>15</v>
      </c>
      <c r="V527" s="274">
        <v>191</v>
      </c>
      <c r="W527" s="272" t="s">
        <v>1468</v>
      </c>
      <c r="X527" s="272" t="s">
        <v>2016</v>
      </c>
      <c r="Y527" s="274">
        <v>2022.1</v>
      </c>
      <c r="Z527" s="274">
        <v>2022.12</v>
      </c>
      <c r="AA527" s="259" t="s">
        <v>208</v>
      </c>
      <c r="AB527" s="259" t="s">
        <v>2002</v>
      </c>
      <c r="AC527" s="319"/>
    </row>
    <row r="528" s="62" customFormat="1" ht="25.5" hidden="1" spans="1:29">
      <c r="A528" s="254">
        <v>523</v>
      </c>
      <c r="B528" s="321" t="s">
        <v>3551</v>
      </c>
      <c r="C528" s="287" t="s">
        <v>483</v>
      </c>
      <c r="D528" s="287" t="s">
        <v>484</v>
      </c>
      <c r="E528" s="287" t="s">
        <v>485</v>
      </c>
      <c r="F528" s="266" t="s">
        <v>85</v>
      </c>
      <c r="G528" s="332" t="s">
        <v>104</v>
      </c>
      <c r="H528" s="259" t="s">
        <v>696</v>
      </c>
      <c r="I528" s="320" t="s">
        <v>1276</v>
      </c>
      <c r="J528" s="280" t="s">
        <v>3552</v>
      </c>
      <c r="K528" s="297">
        <v>50</v>
      </c>
      <c r="L528" s="297">
        <v>50</v>
      </c>
      <c r="M528" s="297">
        <v>0</v>
      </c>
      <c r="N528" s="297">
        <v>50</v>
      </c>
      <c r="O528" s="297">
        <v>0</v>
      </c>
      <c r="P528" s="297">
        <v>0</v>
      </c>
      <c r="Q528" s="274">
        <v>1</v>
      </c>
      <c r="R528" s="274">
        <v>446</v>
      </c>
      <c r="S528" s="274">
        <v>1708</v>
      </c>
      <c r="T528" s="274">
        <v>1</v>
      </c>
      <c r="U528" s="274">
        <v>306</v>
      </c>
      <c r="V528" s="274">
        <v>700</v>
      </c>
      <c r="W528" s="272" t="s">
        <v>2026</v>
      </c>
      <c r="X528" s="272" t="s">
        <v>2016</v>
      </c>
      <c r="Y528" s="274">
        <v>2022.1</v>
      </c>
      <c r="Z528" s="274">
        <v>2022.12</v>
      </c>
      <c r="AA528" s="256" t="s">
        <v>489</v>
      </c>
      <c r="AB528" s="266" t="s">
        <v>696</v>
      </c>
      <c r="AC528" s="319"/>
    </row>
    <row r="529" s="62" customFormat="1" ht="25.5" hidden="1" spans="1:29">
      <c r="A529" s="254">
        <v>524</v>
      </c>
      <c r="B529" s="321" t="s">
        <v>3553</v>
      </c>
      <c r="C529" s="287" t="s">
        <v>483</v>
      </c>
      <c r="D529" s="287" t="s">
        <v>484</v>
      </c>
      <c r="E529" s="287" t="s">
        <v>485</v>
      </c>
      <c r="F529" s="266" t="s">
        <v>85</v>
      </c>
      <c r="G529" s="332" t="s">
        <v>104</v>
      </c>
      <c r="H529" s="259" t="s">
        <v>2028</v>
      </c>
      <c r="I529" s="320" t="s">
        <v>1276</v>
      </c>
      <c r="J529" s="293" t="s">
        <v>3554</v>
      </c>
      <c r="K529" s="297">
        <v>35</v>
      </c>
      <c r="L529" s="297">
        <v>35</v>
      </c>
      <c r="M529" s="297">
        <v>0</v>
      </c>
      <c r="N529" s="297">
        <v>35</v>
      </c>
      <c r="O529" s="297">
        <v>0</v>
      </c>
      <c r="P529" s="297">
        <v>0</v>
      </c>
      <c r="Q529" s="274">
        <v>1</v>
      </c>
      <c r="R529" s="274">
        <v>350</v>
      </c>
      <c r="S529" s="274">
        <v>1268</v>
      </c>
      <c r="T529" s="274">
        <v>1</v>
      </c>
      <c r="U529" s="274">
        <v>55</v>
      </c>
      <c r="V529" s="274">
        <v>207</v>
      </c>
      <c r="W529" s="272" t="s">
        <v>1468</v>
      </c>
      <c r="X529" s="272" t="s">
        <v>2016</v>
      </c>
      <c r="Y529" s="274">
        <v>2022.1</v>
      </c>
      <c r="Z529" s="274">
        <v>2022.12</v>
      </c>
      <c r="AA529" s="256" t="s">
        <v>489</v>
      </c>
      <c r="AB529" s="309" t="s">
        <v>2028</v>
      </c>
      <c r="AC529" s="319"/>
    </row>
    <row r="530" s="62" customFormat="1" ht="63" hidden="1" spans="1:29">
      <c r="A530" s="254">
        <v>525</v>
      </c>
      <c r="B530" s="321" t="s">
        <v>3555</v>
      </c>
      <c r="C530" s="287" t="s">
        <v>483</v>
      </c>
      <c r="D530" s="287" t="s">
        <v>484</v>
      </c>
      <c r="E530" s="287" t="s">
        <v>485</v>
      </c>
      <c r="F530" s="266" t="s">
        <v>85</v>
      </c>
      <c r="G530" s="332" t="s">
        <v>104</v>
      </c>
      <c r="H530" s="259" t="s">
        <v>2004</v>
      </c>
      <c r="I530" s="320" t="s">
        <v>1276</v>
      </c>
      <c r="J530" s="272" t="s">
        <v>3556</v>
      </c>
      <c r="K530" s="297">
        <v>80</v>
      </c>
      <c r="L530" s="297">
        <v>80</v>
      </c>
      <c r="M530" s="297">
        <v>0</v>
      </c>
      <c r="N530" s="297">
        <v>80</v>
      </c>
      <c r="O530" s="297">
        <v>0</v>
      </c>
      <c r="P530" s="297">
        <v>0</v>
      </c>
      <c r="Q530" s="274">
        <v>1</v>
      </c>
      <c r="R530" s="274">
        <v>578</v>
      </c>
      <c r="S530" s="274">
        <v>2115</v>
      </c>
      <c r="T530" s="274">
        <v>1</v>
      </c>
      <c r="U530" s="274">
        <v>70</v>
      </c>
      <c r="V530" s="274">
        <v>271</v>
      </c>
      <c r="W530" s="272" t="s">
        <v>1468</v>
      </c>
      <c r="X530" s="272" t="s">
        <v>2016</v>
      </c>
      <c r="Y530" s="274">
        <v>2022.1</v>
      </c>
      <c r="Z530" s="274">
        <v>2022.12</v>
      </c>
      <c r="AA530" s="259" t="s">
        <v>489</v>
      </c>
      <c r="AB530" s="259" t="s">
        <v>2004</v>
      </c>
      <c r="AC530" s="319"/>
    </row>
    <row r="531" s="62" customFormat="1" ht="36" spans="1:29">
      <c r="A531" s="254">
        <v>526</v>
      </c>
      <c r="B531" s="321" t="s">
        <v>3557</v>
      </c>
      <c r="C531" s="287" t="s">
        <v>82</v>
      </c>
      <c r="D531" s="287" t="s">
        <v>156</v>
      </c>
      <c r="E531" s="287" t="s">
        <v>157</v>
      </c>
      <c r="F531" s="266" t="s">
        <v>85</v>
      </c>
      <c r="G531" s="332" t="s">
        <v>104</v>
      </c>
      <c r="H531" s="259" t="s">
        <v>844</v>
      </c>
      <c r="I531" s="320" t="s">
        <v>1276</v>
      </c>
      <c r="J531" s="272" t="s">
        <v>3558</v>
      </c>
      <c r="K531" s="297">
        <v>30</v>
      </c>
      <c r="L531" s="297">
        <v>30</v>
      </c>
      <c r="M531" s="297">
        <v>0</v>
      </c>
      <c r="N531" s="297">
        <v>30</v>
      </c>
      <c r="O531" s="297">
        <v>0</v>
      </c>
      <c r="P531" s="297">
        <v>0</v>
      </c>
      <c r="Q531" s="274">
        <v>1</v>
      </c>
      <c r="R531" s="274">
        <v>513</v>
      </c>
      <c r="S531" s="274">
        <v>2070</v>
      </c>
      <c r="T531" s="274">
        <v>1</v>
      </c>
      <c r="U531" s="274">
        <v>110</v>
      </c>
      <c r="V531" s="274">
        <v>478</v>
      </c>
      <c r="W531" s="272" t="s">
        <v>1920</v>
      </c>
      <c r="X531" s="272" t="s">
        <v>2016</v>
      </c>
      <c r="Y531" s="274">
        <v>2022.1</v>
      </c>
      <c r="Z531" s="274">
        <v>2022.12</v>
      </c>
      <c r="AA531" s="320" t="s">
        <v>98</v>
      </c>
      <c r="AB531" s="259" t="s">
        <v>844</v>
      </c>
      <c r="AC531" s="319"/>
    </row>
    <row r="532" s="62" customFormat="1" ht="25.5" hidden="1" spans="1:29">
      <c r="A532" s="254">
        <v>527</v>
      </c>
      <c r="B532" s="321" t="s">
        <v>3559</v>
      </c>
      <c r="C532" s="287" t="s">
        <v>483</v>
      </c>
      <c r="D532" s="287" t="s">
        <v>484</v>
      </c>
      <c r="E532" s="287"/>
      <c r="F532" s="266" t="s">
        <v>85</v>
      </c>
      <c r="G532" s="332" t="s">
        <v>104</v>
      </c>
      <c r="H532" s="259" t="s">
        <v>844</v>
      </c>
      <c r="I532" s="320" t="s">
        <v>1276</v>
      </c>
      <c r="J532" s="272" t="s">
        <v>3560</v>
      </c>
      <c r="K532" s="297">
        <v>50</v>
      </c>
      <c r="L532" s="297">
        <v>50</v>
      </c>
      <c r="M532" s="297">
        <v>0</v>
      </c>
      <c r="N532" s="297">
        <v>50</v>
      </c>
      <c r="O532" s="297">
        <v>0</v>
      </c>
      <c r="P532" s="297">
        <v>0</v>
      </c>
      <c r="Q532" s="274">
        <v>1</v>
      </c>
      <c r="R532" s="274">
        <v>513</v>
      </c>
      <c r="S532" s="274">
        <v>2070</v>
      </c>
      <c r="T532" s="274">
        <v>1</v>
      </c>
      <c r="U532" s="274">
        <v>110</v>
      </c>
      <c r="V532" s="274">
        <v>478</v>
      </c>
      <c r="W532" s="272" t="s">
        <v>2036</v>
      </c>
      <c r="X532" s="272" t="s">
        <v>2016</v>
      </c>
      <c r="Y532" s="274">
        <v>2022.1</v>
      </c>
      <c r="Z532" s="274">
        <v>2022.12</v>
      </c>
      <c r="AA532" s="256" t="s">
        <v>489</v>
      </c>
      <c r="AB532" s="259" t="s">
        <v>844</v>
      </c>
      <c r="AC532" s="319"/>
    </row>
    <row r="533" s="62" customFormat="1" ht="25.5" hidden="1" spans="1:29">
      <c r="A533" s="254">
        <v>528</v>
      </c>
      <c r="B533" s="321" t="s">
        <v>3561</v>
      </c>
      <c r="C533" s="287" t="s">
        <v>483</v>
      </c>
      <c r="D533" s="287" t="s">
        <v>484</v>
      </c>
      <c r="E533" s="287"/>
      <c r="F533" s="266" t="s">
        <v>85</v>
      </c>
      <c r="G533" s="332" t="s">
        <v>104</v>
      </c>
      <c r="H533" s="259" t="s">
        <v>665</v>
      </c>
      <c r="I533" s="320" t="s">
        <v>1276</v>
      </c>
      <c r="J533" s="272" t="s">
        <v>2038</v>
      </c>
      <c r="K533" s="297">
        <v>80</v>
      </c>
      <c r="L533" s="297">
        <v>80</v>
      </c>
      <c r="M533" s="297">
        <v>0</v>
      </c>
      <c r="N533" s="297">
        <v>80</v>
      </c>
      <c r="O533" s="297">
        <v>0</v>
      </c>
      <c r="P533" s="297">
        <v>0</v>
      </c>
      <c r="Q533" s="274">
        <v>1</v>
      </c>
      <c r="R533" s="274">
        <v>436</v>
      </c>
      <c r="S533" s="274">
        <v>1739</v>
      </c>
      <c r="T533" s="274">
        <v>1</v>
      </c>
      <c r="U533" s="274">
        <v>104</v>
      </c>
      <c r="V533" s="274">
        <v>446</v>
      </c>
      <c r="W533" s="287" t="s">
        <v>674</v>
      </c>
      <c r="X533" s="272" t="s">
        <v>2016</v>
      </c>
      <c r="Y533" s="274">
        <v>2022.1</v>
      </c>
      <c r="Z533" s="274">
        <v>2022.12</v>
      </c>
      <c r="AA533" s="259" t="s">
        <v>646</v>
      </c>
      <c r="AB533" s="259" t="s">
        <v>665</v>
      </c>
      <c r="AC533" s="319"/>
    </row>
    <row r="534" s="62" customFormat="1" ht="39" hidden="1" spans="1:29">
      <c r="A534" s="254">
        <v>529</v>
      </c>
      <c r="B534" s="321" t="s">
        <v>3562</v>
      </c>
      <c r="C534" s="287" t="s">
        <v>483</v>
      </c>
      <c r="D534" s="287" t="s">
        <v>484</v>
      </c>
      <c r="E534" s="287" t="s">
        <v>485</v>
      </c>
      <c r="F534" s="266" t="s">
        <v>85</v>
      </c>
      <c r="G534" s="319" t="s">
        <v>132</v>
      </c>
      <c r="H534" s="259" t="s">
        <v>1112</v>
      </c>
      <c r="I534" s="320" t="s">
        <v>1276</v>
      </c>
      <c r="J534" s="306" t="s">
        <v>3563</v>
      </c>
      <c r="K534" s="297">
        <v>40</v>
      </c>
      <c r="L534" s="297">
        <v>40</v>
      </c>
      <c r="M534" s="297">
        <v>0</v>
      </c>
      <c r="N534" s="297">
        <v>40</v>
      </c>
      <c r="O534" s="297">
        <v>0</v>
      </c>
      <c r="P534" s="297">
        <v>0</v>
      </c>
      <c r="Q534" s="338">
        <v>1</v>
      </c>
      <c r="R534" s="340" t="s">
        <v>2041</v>
      </c>
      <c r="S534" s="338">
        <v>2411</v>
      </c>
      <c r="T534" s="338">
        <v>1</v>
      </c>
      <c r="U534" s="329">
        <v>105</v>
      </c>
      <c r="V534" s="329">
        <v>309</v>
      </c>
      <c r="W534" s="334" t="s">
        <v>2042</v>
      </c>
      <c r="X534" s="341" t="s">
        <v>3564</v>
      </c>
      <c r="Y534" s="259">
        <v>2022.4</v>
      </c>
      <c r="Z534" s="266">
        <v>2022.12</v>
      </c>
      <c r="AA534" s="256" t="s">
        <v>489</v>
      </c>
      <c r="AB534" s="319" t="s">
        <v>132</v>
      </c>
      <c r="AC534" s="319"/>
    </row>
    <row r="535" s="62" customFormat="1" ht="25.5" hidden="1" spans="1:29">
      <c r="A535" s="254">
        <v>530</v>
      </c>
      <c r="B535" s="321" t="s">
        <v>3565</v>
      </c>
      <c r="C535" s="287" t="s">
        <v>483</v>
      </c>
      <c r="D535" s="287" t="s">
        <v>484</v>
      </c>
      <c r="E535" s="287" t="s">
        <v>485</v>
      </c>
      <c r="F535" s="266" t="s">
        <v>85</v>
      </c>
      <c r="G535" s="332" t="s">
        <v>132</v>
      </c>
      <c r="H535" s="259" t="s">
        <v>2045</v>
      </c>
      <c r="I535" s="320" t="s">
        <v>1276</v>
      </c>
      <c r="J535" s="276" t="s">
        <v>3566</v>
      </c>
      <c r="K535" s="297">
        <v>50</v>
      </c>
      <c r="L535" s="297">
        <v>50</v>
      </c>
      <c r="M535" s="297">
        <v>0</v>
      </c>
      <c r="N535" s="297">
        <v>50</v>
      </c>
      <c r="O535" s="297">
        <v>0</v>
      </c>
      <c r="P535" s="297">
        <v>0</v>
      </c>
      <c r="Q535" s="338">
        <v>1</v>
      </c>
      <c r="R535" s="340" t="s">
        <v>2047</v>
      </c>
      <c r="S535" s="329">
        <v>1706</v>
      </c>
      <c r="T535" s="338">
        <v>1</v>
      </c>
      <c r="U535" s="329">
        <v>85</v>
      </c>
      <c r="V535" s="329">
        <v>258</v>
      </c>
      <c r="W535" s="334" t="s">
        <v>2042</v>
      </c>
      <c r="X535" s="276" t="s">
        <v>3567</v>
      </c>
      <c r="Y535" s="259">
        <v>2022.4</v>
      </c>
      <c r="Z535" s="266">
        <v>2022.12</v>
      </c>
      <c r="AA535" s="256" t="s">
        <v>489</v>
      </c>
      <c r="AB535" s="319" t="s">
        <v>132</v>
      </c>
      <c r="AC535" s="319"/>
    </row>
    <row r="536" s="62" customFormat="1" ht="37.5" hidden="1" spans="1:29">
      <c r="A536" s="254">
        <v>531</v>
      </c>
      <c r="B536" s="321" t="s">
        <v>3568</v>
      </c>
      <c r="C536" s="287" t="s">
        <v>483</v>
      </c>
      <c r="D536" s="287" t="s">
        <v>484</v>
      </c>
      <c r="E536" s="287" t="s">
        <v>485</v>
      </c>
      <c r="F536" s="266" t="s">
        <v>85</v>
      </c>
      <c r="G536" s="319" t="s">
        <v>132</v>
      </c>
      <c r="H536" s="259" t="s">
        <v>2050</v>
      </c>
      <c r="I536" s="320" t="s">
        <v>1276</v>
      </c>
      <c r="J536" s="276" t="s">
        <v>3569</v>
      </c>
      <c r="K536" s="297">
        <v>22</v>
      </c>
      <c r="L536" s="297">
        <v>22</v>
      </c>
      <c r="M536" s="297">
        <v>0</v>
      </c>
      <c r="N536" s="297">
        <v>22</v>
      </c>
      <c r="O536" s="297">
        <v>0</v>
      </c>
      <c r="P536" s="297">
        <v>0</v>
      </c>
      <c r="Q536" s="338">
        <v>1</v>
      </c>
      <c r="R536" s="340" t="s">
        <v>2052</v>
      </c>
      <c r="S536" s="329">
        <v>1499</v>
      </c>
      <c r="T536" s="338">
        <v>1</v>
      </c>
      <c r="U536" s="329">
        <v>58</v>
      </c>
      <c r="V536" s="329">
        <v>180</v>
      </c>
      <c r="W536" s="341" t="s">
        <v>3570</v>
      </c>
      <c r="X536" s="276" t="s">
        <v>3571</v>
      </c>
      <c r="Y536" s="259">
        <v>2022.4</v>
      </c>
      <c r="Z536" s="266">
        <v>2022.12</v>
      </c>
      <c r="AA536" s="256" t="s">
        <v>489</v>
      </c>
      <c r="AB536" s="319" t="s">
        <v>132</v>
      </c>
      <c r="AC536" s="319"/>
    </row>
    <row r="537" s="62" customFormat="1" ht="25.5" hidden="1" spans="1:29">
      <c r="A537" s="254">
        <v>532</v>
      </c>
      <c r="B537" s="321" t="s">
        <v>3572</v>
      </c>
      <c r="C537" s="287" t="s">
        <v>483</v>
      </c>
      <c r="D537" s="287" t="s">
        <v>484</v>
      </c>
      <c r="E537" s="287" t="s">
        <v>485</v>
      </c>
      <c r="F537" s="266" t="s">
        <v>85</v>
      </c>
      <c r="G537" s="319" t="s">
        <v>132</v>
      </c>
      <c r="H537" s="259" t="s">
        <v>1112</v>
      </c>
      <c r="I537" s="320" t="s">
        <v>1276</v>
      </c>
      <c r="J537" s="306" t="s">
        <v>3573</v>
      </c>
      <c r="K537" s="297">
        <v>40</v>
      </c>
      <c r="L537" s="297">
        <v>40</v>
      </c>
      <c r="M537" s="297">
        <v>0</v>
      </c>
      <c r="N537" s="297">
        <v>40</v>
      </c>
      <c r="O537" s="297">
        <v>0</v>
      </c>
      <c r="P537" s="297">
        <v>0</v>
      </c>
      <c r="Q537" s="338">
        <v>1</v>
      </c>
      <c r="R537" s="340" t="s">
        <v>2041</v>
      </c>
      <c r="S537" s="338">
        <v>2411</v>
      </c>
      <c r="T537" s="338">
        <v>1</v>
      </c>
      <c r="U537" s="329">
        <v>105</v>
      </c>
      <c r="V537" s="329">
        <v>309</v>
      </c>
      <c r="W537" s="334" t="s">
        <v>2042</v>
      </c>
      <c r="X537" s="341" t="s">
        <v>3564</v>
      </c>
      <c r="Y537" s="259">
        <v>2022.4</v>
      </c>
      <c r="Z537" s="266">
        <v>2022.12</v>
      </c>
      <c r="AA537" s="256" t="s">
        <v>489</v>
      </c>
      <c r="AB537" s="319" t="s">
        <v>132</v>
      </c>
      <c r="AC537" s="319"/>
    </row>
    <row r="538" s="62" customFormat="1" ht="39" hidden="1" spans="1:29">
      <c r="A538" s="254">
        <v>533</v>
      </c>
      <c r="B538" s="321" t="s">
        <v>3574</v>
      </c>
      <c r="C538" s="287" t="s">
        <v>483</v>
      </c>
      <c r="D538" s="287" t="s">
        <v>484</v>
      </c>
      <c r="E538" s="287" t="s">
        <v>485</v>
      </c>
      <c r="F538" s="266" t="s">
        <v>85</v>
      </c>
      <c r="G538" s="332" t="s">
        <v>132</v>
      </c>
      <c r="H538" s="259" t="s">
        <v>2045</v>
      </c>
      <c r="I538" s="320" t="s">
        <v>1276</v>
      </c>
      <c r="J538" s="276" t="s">
        <v>3575</v>
      </c>
      <c r="K538" s="297">
        <v>100</v>
      </c>
      <c r="L538" s="297">
        <v>100</v>
      </c>
      <c r="M538" s="297">
        <v>0</v>
      </c>
      <c r="N538" s="297">
        <v>100</v>
      </c>
      <c r="O538" s="297">
        <v>0</v>
      </c>
      <c r="P538" s="297">
        <v>0</v>
      </c>
      <c r="Q538" s="338">
        <v>1</v>
      </c>
      <c r="R538" s="340" t="s">
        <v>2047</v>
      </c>
      <c r="S538" s="329">
        <v>1706</v>
      </c>
      <c r="T538" s="338">
        <v>1</v>
      </c>
      <c r="U538" s="329">
        <v>85</v>
      </c>
      <c r="V538" s="329">
        <v>258</v>
      </c>
      <c r="W538" s="334" t="s">
        <v>2042</v>
      </c>
      <c r="X538" s="276" t="s">
        <v>3567</v>
      </c>
      <c r="Y538" s="259">
        <v>2022.4</v>
      </c>
      <c r="Z538" s="266">
        <v>2022.12</v>
      </c>
      <c r="AA538" s="256" t="s">
        <v>489</v>
      </c>
      <c r="AB538" s="319" t="s">
        <v>132</v>
      </c>
      <c r="AC538" s="319"/>
    </row>
    <row r="539" s="62" customFormat="1" ht="38.25" hidden="1" spans="1:29">
      <c r="A539" s="254">
        <v>534</v>
      </c>
      <c r="B539" s="321" t="s">
        <v>3576</v>
      </c>
      <c r="C539" s="287" t="s">
        <v>483</v>
      </c>
      <c r="D539" s="287" t="s">
        <v>484</v>
      </c>
      <c r="E539" s="287" t="s">
        <v>485</v>
      </c>
      <c r="F539" s="266" t="s">
        <v>85</v>
      </c>
      <c r="G539" s="319" t="s">
        <v>132</v>
      </c>
      <c r="H539" s="259" t="s">
        <v>761</v>
      </c>
      <c r="I539" s="320" t="s">
        <v>1276</v>
      </c>
      <c r="J539" s="276" t="s">
        <v>3577</v>
      </c>
      <c r="K539" s="297">
        <v>180</v>
      </c>
      <c r="L539" s="297">
        <v>180</v>
      </c>
      <c r="M539" s="297">
        <v>0</v>
      </c>
      <c r="N539" s="297">
        <v>180</v>
      </c>
      <c r="O539" s="297">
        <v>0</v>
      </c>
      <c r="P539" s="297">
        <v>0</v>
      </c>
      <c r="Q539" s="338">
        <v>1</v>
      </c>
      <c r="R539" s="340" t="s">
        <v>2061</v>
      </c>
      <c r="S539" s="338">
        <v>1028</v>
      </c>
      <c r="T539" s="338">
        <v>1</v>
      </c>
      <c r="U539" s="329">
        <v>75</v>
      </c>
      <c r="V539" s="329">
        <v>216</v>
      </c>
      <c r="W539" s="334" t="s">
        <v>2042</v>
      </c>
      <c r="X539" s="344" t="s">
        <v>3578</v>
      </c>
      <c r="Y539" s="259">
        <v>2022.4</v>
      </c>
      <c r="Z539" s="266">
        <v>2022.12</v>
      </c>
      <c r="AA539" s="256" t="s">
        <v>489</v>
      </c>
      <c r="AB539" s="319" t="s">
        <v>132</v>
      </c>
      <c r="AC539" s="319"/>
    </row>
    <row r="540" s="62" customFormat="1" ht="38.25" hidden="1" spans="1:29">
      <c r="A540" s="254">
        <v>535</v>
      </c>
      <c r="B540" s="321" t="s">
        <v>3579</v>
      </c>
      <c r="C540" s="287" t="s">
        <v>483</v>
      </c>
      <c r="D540" s="287" t="s">
        <v>484</v>
      </c>
      <c r="E540" s="287" t="s">
        <v>485</v>
      </c>
      <c r="F540" s="266" t="s">
        <v>85</v>
      </c>
      <c r="G540" s="319" t="s">
        <v>132</v>
      </c>
      <c r="H540" s="259" t="s">
        <v>378</v>
      </c>
      <c r="I540" s="320" t="s">
        <v>1276</v>
      </c>
      <c r="J540" s="276" t="s">
        <v>3580</v>
      </c>
      <c r="K540" s="297">
        <v>230</v>
      </c>
      <c r="L540" s="297">
        <v>230</v>
      </c>
      <c r="M540" s="297">
        <v>0</v>
      </c>
      <c r="N540" s="297">
        <v>230</v>
      </c>
      <c r="O540" s="297">
        <v>0</v>
      </c>
      <c r="P540" s="297">
        <v>0</v>
      </c>
      <c r="Q540" s="338">
        <v>1</v>
      </c>
      <c r="R540" s="340" t="s">
        <v>2065</v>
      </c>
      <c r="S540" s="338">
        <v>465</v>
      </c>
      <c r="T540" s="338">
        <v>1</v>
      </c>
      <c r="U540" s="329">
        <v>29</v>
      </c>
      <c r="V540" s="329">
        <v>86</v>
      </c>
      <c r="W540" s="334" t="s">
        <v>2042</v>
      </c>
      <c r="X540" s="341" t="s">
        <v>3581</v>
      </c>
      <c r="Y540" s="259">
        <v>2022.4</v>
      </c>
      <c r="Z540" s="266">
        <v>2022.12</v>
      </c>
      <c r="AA540" s="256" t="s">
        <v>489</v>
      </c>
      <c r="AB540" s="319" t="s">
        <v>132</v>
      </c>
      <c r="AC540" s="319"/>
    </row>
    <row r="541" s="62" customFormat="1" ht="25.5" hidden="1" spans="1:29">
      <c r="A541" s="254">
        <v>536</v>
      </c>
      <c r="B541" s="321" t="s">
        <v>3582</v>
      </c>
      <c r="C541" s="287" t="s">
        <v>483</v>
      </c>
      <c r="D541" s="287" t="s">
        <v>484</v>
      </c>
      <c r="E541" s="287" t="s">
        <v>485</v>
      </c>
      <c r="F541" s="266" t="s">
        <v>85</v>
      </c>
      <c r="G541" s="319" t="s">
        <v>132</v>
      </c>
      <c r="H541" s="259" t="s">
        <v>761</v>
      </c>
      <c r="I541" s="320" t="s">
        <v>1276</v>
      </c>
      <c r="J541" s="276" t="s">
        <v>3583</v>
      </c>
      <c r="K541" s="297">
        <v>60</v>
      </c>
      <c r="L541" s="297">
        <v>60</v>
      </c>
      <c r="M541" s="297">
        <v>0</v>
      </c>
      <c r="N541" s="297">
        <v>60</v>
      </c>
      <c r="O541" s="297">
        <v>0</v>
      </c>
      <c r="P541" s="297">
        <v>0</v>
      </c>
      <c r="Q541" s="338">
        <v>1</v>
      </c>
      <c r="R541" s="340" t="s">
        <v>2069</v>
      </c>
      <c r="S541" s="338">
        <v>588</v>
      </c>
      <c r="T541" s="338">
        <v>1</v>
      </c>
      <c r="U541" s="329">
        <v>13</v>
      </c>
      <c r="V541" s="329">
        <v>62</v>
      </c>
      <c r="W541" s="334" t="s">
        <v>2042</v>
      </c>
      <c r="X541" s="341" t="s">
        <v>3584</v>
      </c>
      <c r="Y541" s="259">
        <v>2022.4</v>
      </c>
      <c r="Z541" s="266">
        <v>2022.12</v>
      </c>
      <c r="AA541" s="256" t="s">
        <v>489</v>
      </c>
      <c r="AB541" s="319" t="s">
        <v>132</v>
      </c>
      <c r="AC541" s="319"/>
    </row>
    <row r="542" s="62" customFormat="1" ht="39" hidden="1" spans="1:29">
      <c r="A542" s="254">
        <v>537</v>
      </c>
      <c r="B542" s="321" t="s">
        <v>3585</v>
      </c>
      <c r="C542" s="287" t="s">
        <v>483</v>
      </c>
      <c r="D542" s="287" t="s">
        <v>484</v>
      </c>
      <c r="E542" s="287" t="s">
        <v>485</v>
      </c>
      <c r="F542" s="266" t="s">
        <v>85</v>
      </c>
      <c r="G542" s="319" t="s">
        <v>132</v>
      </c>
      <c r="H542" s="259" t="s">
        <v>761</v>
      </c>
      <c r="I542" s="320" t="s">
        <v>1276</v>
      </c>
      <c r="J542" s="276" t="s">
        <v>3586</v>
      </c>
      <c r="K542" s="297">
        <v>54</v>
      </c>
      <c r="L542" s="297">
        <v>54</v>
      </c>
      <c r="M542" s="297">
        <v>0</v>
      </c>
      <c r="N542" s="297">
        <v>54</v>
      </c>
      <c r="O542" s="297">
        <v>0</v>
      </c>
      <c r="P542" s="297">
        <v>0</v>
      </c>
      <c r="Q542" s="338">
        <v>1</v>
      </c>
      <c r="R542" s="340" t="s">
        <v>2073</v>
      </c>
      <c r="S542" s="338">
        <v>529</v>
      </c>
      <c r="T542" s="338">
        <v>1</v>
      </c>
      <c r="U542" s="329">
        <v>24</v>
      </c>
      <c r="V542" s="329">
        <v>67</v>
      </c>
      <c r="W542" s="334" t="s">
        <v>2042</v>
      </c>
      <c r="X542" s="344" t="s">
        <v>3587</v>
      </c>
      <c r="Y542" s="259">
        <v>2022.4</v>
      </c>
      <c r="Z542" s="266">
        <v>2022.12</v>
      </c>
      <c r="AA542" s="256" t="s">
        <v>489</v>
      </c>
      <c r="AB542" s="319" t="s">
        <v>132</v>
      </c>
      <c r="AC542" s="319"/>
    </row>
    <row r="543" s="62" customFormat="1" ht="37.5" hidden="1" spans="1:29">
      <c r="A543" s="254">
        <v>538</v>
      </c>
      <c r="B543" s="321" t="s">
        <v>3588</v>
      </c>
      <c r="C543" s="287" t="s">
        <v>82</v>
      </c>
      <c r="D543" s="287" t="s">
        <v>156</v>
      </c>
      <c r="E543" s="287"/>
      <c r="F543" s="266" t="s">
        <v>85</v>
      </c>
      <c r="G543" s="332" t="s">
        <v>132</v>
      </c>
      <c r="H543" s="259" t="s">
        <v>158</v>
      </c>
      <c r="I543" s="320" t="s">
        <v>1276</v>
      </c>
      <c r="J543" s="276" t="s">
        <v>3589</v>
      </c>
      <c r="K543" s="297">
        <v>106.2</v>
      </c>
      <c r="L543" s="297">
        <v>106.2</v>
      </c>
      <c r="M543" s="297">
        <v>0</v>
      </c>
      <c r="N543" s="297">
        <v>106.2</v>
      </c>
      <c r="O543" s="297">
        <v>0</v>
      </c>
      <c r="P543" s="297">
        <v>0</v>
      </c>
      <c r="Q543" s="338">
        <v>6</v>
      </c>
      <c r="R543" s="340" t="s">
        <v>2077</v>
      </c>
      <c r="S543" s="338">
        <v>10000</v>
      </c>
      <c r="T543" s="338">
        <v>6</v>
      </c>
      <c r="U543" s="329">
        <v>519</v>
      </c>
      <c r="V543" s="329">
        <v>1568</v>
      </c>
      <c r="W543" s="341" t="s">
        <v>3590</v>
      </c>
      <c r="X543" s="341" t="s">
        <v>3591</v>
      </c>
      <c r="Y543" s="259">
        <v>2022.4</v>
      </c>
      <c r="Z543" s="266">
        <v>2022.12</v>
      </c>
      <c r="AA543" s="259" t="s">
        <v>208</v>
      </c>
      <c r="AB543" s="319" t="s">
        <v>132</v>
      </c>
      <c r="AC543" s="319"/>
    </row>
    <row r="544" s="62" customFormat="1" ht="25.5" hidden="1" spans="1:29">
      <c r="A544" s="254">
        <v>539</v>
      </c>
      <c r="B544" s="321" t="s">
        <v>3592</v>
      </c>
      <c r="C544" s="287" t="s">
        <v>483</v>
      </c>
      <c r="D544" s="287" t="s">
        <v>484</v>
      </c>
      <c r="E544" s="287" t="s">
        <v>485</v>
      </c>
      <c r="F544" s="266" t="s">
        <v>85</v>
      </c>
      <c r="G544" s="319" t="s">
        <v>132</v>
      </c>
      <c r="H544" s="259" t="s">
        <v>761</v>
      </c>
      <c r="I544" s="320" t="s">
        <v>1276</v>
      </c>
      <c r="J544" s="276" t="s">
        <v>3593</v>
      </c>
      <c r="K544" s="297">
        <v>200</v>
      </c>
      <c r="L544" s="297">
        <v>200</v>
      </c>
      <c r="M544" s="297">
        <v>0</v>
      </c>
      <c r="N544" s="297">
        <v>200</v>
      </c>
      <c r="O544" s="297">
        <v>0</v>
      </c>
      <c r="P544" s="297">
        <v>0</v>
      </c>
      <c r="Q544" s="338">
        <v>1</v>
      </c>
      <c r="R544" s="340" t="s">
        <v>2082</v>
      </c>
      <c r="S544" s="338">
        <v>2388</v>
      </c>
      <c r="T544" s="338">
        <v>1</v>
      </c>
      <c r="U544" s="329">
        <v>153</v>
      </c>
      <c r="V544" s="329">
        <v>463</v>
      </c>
      <c r="W544" s="334" t="s">
        <v>2083</v>
      </c>
      <c r="X544" s="341" t="s">
        <v>3594</v>
      </c>
      <c r="Y544" s="259">
        <v>2022.4</v>
      </c>
      <c r="Z544" s="266">
        <v>2022.12</v>
      </c>
      <c r="AA544" s="259" t="s">
        <v>208</v>
      </c>
      <c r="AB544" s="319" t="s">
        <v>132</v>
      </c>
      <c r="AC544" s="319"/>
    </row>
    <row r="545" s="62" customFormat="1" ht="38.25" hidden="1" spans="1:29">
      <c r="A545" s="254">
        <v>540</v>
      </c>
      <c r="B545" s="321" t="s">
        <v>3595</v>
      </c>
      <c r="C545" s="287" t="s">
        <v>483</v>
      </c>
      <c r="D545" s="287" t="s">
        <v>484</v>
      </c>
      <c r="E545" s="287"/>
      <c r="F545" s="266" t="s">
        <v>85</v>
      </c>
      <c r="G545" s="319" t="s">
        <v>132</v>
      </c>
      <c r="H545" s="259" t="s">
        <v>1112</v>
      </c>
      <c r="I545" s="320" t="s">
        <v>1276</v>
      </c>
      <c r="J545" s="306" t="s">
        <v>3596</v>
      </c>
      <c r="K545" s="297">
        <v>200</v>
      </c>
      <c r="L545" s="297">
        <v>200</v>
      </c>
      <c r="M545" s="297">
        <v>0</v>
      </c>
      <c r="N545" s="297">
        <v>200</v>
      </c>
      <c r="O545" s="297">
        <v>0</v>
      </c>
      <c r="P545" s="297">
        <v>0</v>
      </c>
      <c r="Q545" s="338">
        <v>1</v>
      </c>
      <c r="R545" s="340" t="s">
        <v>2041</v>
      </c>
      <c r="S545" s="338">
        <v>2411</v>
      </c>
      <c r="T545" s="338">
        <v>1</v>
      </c>
      <c r="U545" s="329">
        <v>105</v>
      </c>
      <c r="V545" s="329">
        <v>309</v>
      </c>
      <c r="W545" s="339" t="s">
        <v>2087</v>
      </c>
      <c r="X545" s="341" t="s">
        <v>3564</v>
      </c>
      <c r="Y545" s="259">
        <v>2022.4</v>
      </c>
      <c r="Z545" s="266">
        <v>2022.12</v>
      </c>
      <c r="AA545" s="319" t="s">
        <v>132</v>
      </c>
      <c r="AB545" s="319" t="s">
        <v>132</v>
      </c>
      <c r="AC545" s="319"/>
    </row>
    <row r="546" s="62" customFormat="1" ht="48.75" hidden="1" spans="1:29">
      <c r="A546" s="254">
        <v>541</v>
      </c>
      <c r="B546" s="321" t="s">
        <v>3597</v>
      </c>
      <c r="C546" s="287" t="s">
        <v>483</v>
      </c>
      <c r="D546" s="287" t="s">
        <v>484</v>
      </c>
      <c r="E546" s="287" t="s">
        <v>485</v>
      </c>
      <c r="F546" s="266" t="s">
        <v>85</v>
      </c>
      <c r="G546" s="319" t="s">
        <v>132</v>
      </c>
      <c r="H546" s="259" t="s">
        <v>2050</v>
      </c>
      <c r="I546" s="320" t="s">
        <v>1276</v>
      </c>
      <c r="J546" s="276" t="s">
        <v>3598</v>
      </c>
      <c r="K546" s="297">
        <v>40</v>
      </c>
      <c r="L546" s="297">
        <v>40</v>
      </c>
      <c r="M546" s="297">
        <v>0</v>
      </c>
      <c r="N546" s="297">
        <v>40</v>
      </c>
      <c r="O546" s="297">
        <v>0</v>
      </c>
      <c r="P546" s="297">
        <v>0</v>
      </c>
      <c r="Q546" s="338">
        <v>1</v>
      </c>
      <c r="R546" s="340" t="s">
        <v>2052</v>
      </c>
      <c r="S546" s="329">
        <v>1499</v>
      </c>
      <c r="T546" s="338">
        <v>1</v>
      </c>
      <c r="U546" s="329">
        <v>58</v>
      </c>
      <c r="V546" s="329">
        <v>180</v>
      </c>
      <c r="W546" s="341" t="s">
        <v>3599</v>
      </c>
      <c r="X546" s="276" t="s">
        <v>3571</v>
      </c>
      <c r="Y546" s="259">
        <v>2022.4</v>
      </c>
      <c r="Z546" s="266">
        <v>2022.12</v>
      </c>
      <c r="AA546" s="320" t="s">
        <v>489</v>
      </c>
      <c r="AB546" s="319" t="s">
        <v>132</v>
      </c>
      <c r="AC546" s="319"/>
    </row>
    <row r="547" s="62" customFormat="1" ht="51" hidden="1" spans="1:29">
      <c r="A547" s="254">
        <v>542</v>
      </c>
      <c r="B547" s="321" t="s">
        <v>3600</v>
      </c>
      <c r="C547" s="287" t="s">
        <v>483</v>
      </c>
      <c r="D547" s="287" t="s">
        <v>484</v>
      </c>
      <c r="E547" s="287" t="s">
        <v>485</v>
      </c>
      <c r="F547" s="266" t="s">
        <v>85</v>
      </c>
      <c r="G547" s="319" t="s">
        <v>132</v>
      </c>
      <c r="H547" s="259" t="s">
        <v>1112</v>
      </c>
      <c r="I547" s="320" t="s">
        <v>1276</v>
      </c>
      <c r="J547" s="306" t="s">
        <v>3601</v>
      </c>
      <c r="K547" s="297">
        <v>50</v>
      </c>
      <c r="L547" s="297">
        <v>50</v>
      </c>
      <c r="M547" s="297">
        <v>0</v>
      </c>
      <c r="N547" s="297">
        <v>50</v>
      </c>
      <c r="O547" s="297">
        <v>0</v>
      </c>
      <c r="P547" s="297">
        <v>0</v>
      </c>
      <c r="Q547" s="338">
        <v>1</v>
      </c>
      <c r="R547" s="340" t="s">
        <v>2041</v>
      </c>
      <c r="S547" s="338">
        <v>2411</v>
      </c>
      <c r="T547" s="338">
        <v>1</v>
      </c>
      <c r="U547" s="329">
        <v>105</v>
      </c>
      <c r="V547" s="329">
        <v>309</v>
      </c>
      <c r="W547" s="339" t="s">
        <v>2093</v>
      </c>
      <c r="X547" s="341" t="s">
        <v>3564</v>
      </c>
      <c r="Y547" s="259">
        <v>2022.4</v>
      </c>
      <c r="Z547" s="266">
        <v>2022.12</v>
      </c>
      <c r="AA547" s="320" t="s">
        <v>489</v>
      </c>
      <c r="AB547" s="319" t="s">
        <v>132</v>
      </c>
      <c r="AC547" s="319"/>
    </row>
    <row r="548" s="62" customFormat="1" ht="25.5" spans="1:29">
      <c r="A548" s="254">
        <v>543</v>
      </c>
      <c r="B548" s="321" t="s">
        <v>3602</v>
      </c>
      <c r="C548" s="287" t="s">
        <v>82</v>
      </c>
      <c r="D548" s="287" t="s">
        <v>156</v>
      </c>
      <c r="E548" s="287"/>
      <c r="F548" s="266" t="s">
        <v>85</v>
      </c>
      <c r="G548" s="319" t="s">
        <v>132</v>
      </c>
      <c r="H548" s="259" t="s">
        <v>1112</v>
      </c>
      <c r="I548" s="320" t="s">
        <v>1276</v>
      </c>
      <c r="J548" s="276" t="s">
        <v>3603</v>
      </c>
      <c r="K548" s="297">
        <v>180</v>
      </c>
      <c r="L548" s="297">
        <v>180</v>
      </c>
      <c r="M548" s="297">
        <v>0</v>
      </c>
      <c r="N548" s="297">
        <v>180</v>
      </c>
      <c r="O548" s="297">
        <v>0</v>
      </c>
      <c r="P548" s="297">
        <v>0</v>
      </c>
      <c r="Q548" s="338">
        <v>1</v>
      </c>
      <c r="R548" s="340" t="s">
        <v>2041</v>
      </c>
      <c r="S548" s="338">
        <v>2411</v>
      </c>
      <c r="T548" s="338">
        <v>1</v>
      </c>
      <c r="U548" s="329">
        <v>105</v>
      </c>
      <c r="V548" s="329">
        <v>309</v>
      </c>
      <c r="W548" s="339" t="s">
        <v>2096</v>
      </c>
      <c r="X548" s="341" t="s">
        <v>3564</v>
      </c>
      <c r="Y548" s="259">
        <v>2022.4</v>
      </c>
      <c r="Z548" s="266">
        <v>2022.12</v>
      </c>
      <c r="AA548" s="259" t="s">
        <v>98</v>
      </c>
      <c r="AB548" s="319" t="s">
        <v>132</v>
      </c>
      <c r="AC548" s="319"/>
    </row>
    <row r="549" s="62" customFormat="1" ht="25.5" spans="1:29">
      <c r="A549" s="254">
        <v>544</v>
      </c>
      <c r="B549" s="321" t="s">
        <v>3604</v>
      </c>
      <c r="C549" s="287" t="s">
        <v>82</v>
      </c>
      <c r="D549" s="287" t="s">
        <v>156</v>
      </c>
      <c r="E549" s="287"/>
      <c r="F549" s="266" t="s">
        <v>85</v>
      </c>
      <c r="G549" s="319" t="s">
        <v>132</v>
      </c>
      <c r="H549" s="259" t="s">
        <v>378</v>
      </c>
      <c r="I549" s="320" t="s">
        <v>1276</v>
      </c>
      <c r="J549" s="276" t="s">
        <v>3605</v>
      </c>
      <c r="K549" s="297">
        <v>165</v>
      </c>
      <c r="L549" s="297">
        <v>165</v>
      </c>
      <c r="M549" s="297">
        <v>0</v>
      </c>
      <c r="N549" s="297">
        <v>165</v>
      </c>
      <c r="O549" s="297">
        <v>0</v>
      </c>
      <c r="P549" s="297">
        <v>0</v>
      </c>
      <c r="Q549" s="338">
        <v>1</v>
      </c>
      <c r="R549" s="340" t="s">
        <v>2099</v>
      </c>
      <c r="S549" s="338">
        <v>1335</v>
      </c>
      <c r="T549" s="338">
        <v>1</v>
      </c>
      <c r="U549" s="329">
        <v>70</v>
      </c>
      <c r="V549" s="329">
        <v>207</v>
      </c>
      <c r="W549" s="339" t="s">
        <v>2100</v>
      </c>
      <c r="X549" s="341" t="s">
        <v>3606</v>
      </c>
      <c r="Y549" s="259">
        <v>2022.4</v>
      </c>
      <c r="Z549" s="266">
        <v>2022.12</v>
      </c>
      <c r="AA549" s="259" t="s">
        <v>98</v>
      </c>
      <c r="AB549" s="319" t="s">
        <v>132</v>
      </c>
      <c r="AC549" s="319"/>
    </row>
    <row r="550" s="62" customFormat="1" ht="25.5" spans="1:29">
      <c r="A550" s="254">
        <v>545</v>
      </c>
      <c r="B550" s="321" t="s">
        <v>3607</v>
      </c>
      <c r="C550" s="287" t="s">
        <v>82</v>
      </c>
      <c r="D550" s="287" t="s">
        <v>156</v>
      </c>
      <c r="E550" s="287"/>
      <c r="F550" s="266" t="s">
        <v>85</v>
      </c>
      <c r="G550" s="319" t="s">
        <v>132</v>
      </c>
      <c r="H550" s="259" t="s">
        <v>2050</v>
      </c>
      <c r="I550" s="320" t="s">
        <v>1276</v>
      </c>
      <c r="J550" s="276" t="s">
        <v>3608</v>
      </c>
      <c r="K550" s="297">
        <v>40</v>
      </c>
      <c r="L550" s="297">
        <v>40</v>
      </c>
      <c r="M550" s="297">
        <v>0</v>
      </c>
      <c r="N550" s="297">
        <v>40</v>
      </c>
      <c r="O550" s="297">
        <v>0</v>
      </c>
      <c r="P550" s="297">
        <v>0</v>
      </c>
      <c r="Q550" s="338">
        <v>1</v>
      </c>
      <c r="R550" s="340" t="s">
        <v>2052</v>
      </c>
      <c r="S550" s="329">
        <v>1499</v>
      </c>
      <c r="T550" s="338">
        <v>1</v>
      </c>
      <c r="U550" s="329">
        <v>58</v>
      </c>
      <c r="V550" s="329">
        <v>180</v>
      </c>
      <c r="W550" s="334" t="s">
        <v>2104</v>
      </c>
      <c r="X550" s="276" t="s">
        <v>3571</v>
      </c>
      <c r="Y550" s="259">
        <v>2022.4</v>
      </c>
      <c r="Z550" s="266">
        <v>2022.12</v>
      </c>
      <c r="AA550" s="259" t="s">
        <v>98</v>
      </c>
      <c r="AB550" s="319" t="s">
        <v>132</v>
      </c>
      <c r="AC550" s="319"/>
    </row>
    <row r="551" s="62" customFormat="1" ht="25.5" spans="1:29">
      <c r="A551" s="254">
        <v>546</v>
      </c>
      <c r="B551" s="321" t="s">
        <v>3609</v>
      </c>
      <c r="C551" s="287" t="s">
        <v>82</v>
      </c>
      <c r="D551" s="287" t="s">
        <v>156</v>
      </c>
      <c r="E551" s="287"/>
      <c r="F551" s="266" t="s">
        <v>85</v>
      </c>
      <c r="G551" s="319" t="s">
        <v>132</v>
      </c>
      <c r="H551" s="259" t="s">
        <v>1112</v>
      </c>
      <c r="I551" s="320" t="s">
        <v>1276</v>
      </c>
      <c r="J551" s="276" t="s">
        <v>3610</v>
      </c>
      <c r="K551" s="297">
        <v>130</v>
      </c>
      <c r="L551" s="297">
        <v>130</v>
      </c>
      <c r="M551" s="297">
        <v>0</v>
      </c>
      <c r="N551" s="297">
        <v>130</v>
      </c>
      <c r="O551" s="297">
        <v>0</v>
      </c>
      <c r="P551" s="297">
        <v>0</v>
      </c>
      <c r="Q551" s="338">
        <v>1</v>
      </c>
      <c r="R551" s="340" t="s">
        <v>2041</v>
      </c>
      <c r="S551" s="338">
        <v>2411</v>
      </c>
      <c r="T551" s="338">
        <v>1</v>
      </c>
      <c r="U551" s="329">
        <v>105</v>
      </c>
      <c r="V551" s="329">
        <v>309</v>
      </c>
      <c r="W551" s="334" t="s">
        <v>2104</v>
      </c>
      <c r="X551" s="341" t="s">
        <v>3564</v>
      </c>
      <c r="Y551" s="259">
        <v>2022.4</v>
      </c>
      <c r="Z551" s="266">
        <v>2022.12</v>
      </c>
      <c r="AA551" s="259" t="s">
        <v>98</v>
      </c>
      <c r="AB551" s="319" t="s">
        <v>132</v>
      </c>
      <c r="AC551" s="319"/>
    </row>
    <row r="552" s="62" customFormat="1" ht="25.5" spans="1:29">
      <c r="A552" s="254">
        <v>547</v>
      </c>
      <c r="B552" s="321" t="s">
        <v>3611</v>
      </c>
      <c r="C552" s="287" t="s">
        <v>82</v>
      </c>
      <c r="D552" s="287" t="s">
        <v>156</v>
      </c>
      <c r="E552" s="287"/>
      <c r="F552" s="266" t="s">
        <v>85</v>
      </c>
      <c r="G552" s="319" t="s">
        <v>132</v>
      </c>
      <c r="H552" s="259" t="s">
        <v>2108</v>
      </c>
      <c r="I552" s="320" t="s">
        <v>1276</v>
      </c>
      <c r="J552" s="276" t="s">
        <v>3612</v>
      </c>
      <c r="K552" s="297">
        <v>75</v>
      </c>
      <c r="L552" s="297">
        <v>75</v>
      </c>
      <c r="M552" s="297">
        <v>0</v>
      </c>
      <c r="N552" s="297">
        <v>75</v>
      </c>
      <c r="O552" s="297">
        <v>0</v>
      </c>
      <c r="P552" s="297">
        <v>0</v>
      </c>
      <c r="Q552" s="338">
        <v>1</v>
      </c>
      <c r="R552" s="340" t="s">
        <v>2110</v>
      </c>
      <c r="S552" s="338">
        <v>1326</v>
      </c>
      <c r="T552" s="338">
        <v>1</v>
      </c>
      <c r="U552" s="329">
        <v>50</v>
      </c>
      <c r="V552" s="329">
        <v>151</v>
      </c>
      <c r="W552" s="334" t="s">
        <v>2104</v>
      </c>
      <c r="X552" s="341" t="s">
        <v>3613</v>
      </c>
      <c r="Y552" s="259">
        <v>2022.4</v>
      </c>
      <c r="Z552" s="266">
        <v>2022.12</v>
      </c>
      <c r="AA552" s="259" t="s">
        <v>98</v>
      </c>
      <c r="AB552" s="319" t="s">
        <v>132</v>
      </c>
      <c r="AC552" s="319"/>
    </row>
    <row r="553" s="62" customFormat="1" ht="25.5" spans="1:29">
      <c r="A553" s="254">
        <v>548</v>
      </c>
      <c r="B553" s="321" t="s">
        <v>3614</v>
      </c>
      <c r="C553" s="287" t="s">
        <v>82</v>
      </c>
      <c r="D553" s="287" t="s">
        <v>156</v>
      </c>
      <c r="E553" s="287"/>
      <c r="F553" s="266" t="s">
        <v>85</v>
      </c>
      <c r="G553" s="319" t="s">
        <v>132</v>
      </c>
      <c r="H553" s="259" t="s">
        <v>378</v>
      </c>
      <c r="I553" s="320" t="s">
        <v>1276</v>
      </c>
      <c r="J553" s="276" t="s">
        <v>3615</v>
      </c>
      <c r="K553" s="297">
        <v>75</v>
      </c>
      <c r="L553" s="297">
        <v>75</v>
      </c>
      <c r="M553" s="297">
        <v>0</v>
      </c>
      <c r="N553" s="297">
        <v>75</v>
      </c>
      <c r="O553" s="297">
        <v>0</v>
      </c>
      <c r="P553" s="297">
        <v>0</v>
      </c>
      <c r="Q553" s="338">
        <v>1</v>
      </c>
      <c r="R553" s="340" t="s">
        <v>2099</v>
      </c>
      <c r="S553" s="338">
        <v>1335</v>
      </c>
      <c r="T553" s="338">
        <v>1</v>
      </c>
      <c r="U553" s="329">
        <v>70</v>
      </c>
      <c r="V553" s="329">
        <v>207</v>
      </c>
      <c r="W553" s="334" t="s">
        <v>2114</v>
      </c>
      <c r="X553" s="341" t="s">
        <v>3606</v>
      </c>
      <c r="Y553" s="259">
        <v>2022.4</v>
      </c>
      <c r="Z553" s="266">
        <v>2022.12</v>
      </c>
      <c r="AA553" s="259" t="s">
        <v>98</v>
      </c>
      <c r="AB553" s="319" t="s">
        <v>132</v>
      </c>
      <c r="AC553" s="319"/>
    </row>
    <row r="554" s="62" customFormat="1" ht="37.5" spans="1:29">
      <c r="A554" s="254">
        <v>549</v>
      </c>
      <c r="B554" s="321" t="s">
        <v>3616</v>
      </c>
      <c r="C554" s="287" t="s">
        <v>82</v>
      </c>
      <c r="D554" s="287" t="s">
        <v>156</v>
      </c>
      <c r="E554" s="287"/>
      <c r="F554" s="266" t="s">
        <v>85</v>
      </c>
      <c r="G554" s="319" t="s">
        <v>132</v>
      </c>
      <c r="H554" s="259" t="s">
        <v>761</v>
      </c>
      <c r="I554" s="320" t="s">
        <v>1276</v>
      </c>
      <c r="J554" s="276" t="s">
        <v>3617</v>
      </c>
      <c r="K554" s="297">
        <v>30</v>
      </c>
      <c r="L554" s="297">
        <v>30</v>
      </c>
      <c r="M554" s="297">
        <v>0</v>
      </c>
      <c r="N554" s="297">
        <v>30</v>
      </c>
      <c r="O554" s="297">
        <v>0</v>
      </c>
      <c r="P554" s="297">
        <v>0</v>
      </c>
      <c r="Q554" s="338">
        <v>1</v>
      </c>
      <c r="R554" s="340" t="s">
        <v>2061</v>
      </c>
      <c r="S554" s="338">
        <v>1028</v>
      </c>
      <c r="T554" s="338">
        <v>1</v>
      </c>
      <c r="U554" s="329">
        <v>75</v>
      </c>
      <c r="V554" s="329">
        <v>216</v>
      </c>
      <c r="W554" s="334" t="s">
        <v>2114</v>
      </c>
      <c r="X554" s="344" t="s">
        <v>3578</v>
      </c>
      <c r="Y554" s="259">
        <v>2022.4</v>
      </c>
      <c r="Z554" s="266">
        <v>2022.12</v>
      </c>
      <c r="AA554" s="259" t="s">
        <v>98</v>
      </c>
      <c r="AB554" s="319" t="s">
        <v>132</v>
      </c>
      <c r="AC554" s="319"/>
    </row>
    <row r="555" s="62" customFormat="1" ht="25.5" hidden="1" spans="1:29">
      <c r="A555" s="254">
        <v>550</v>
      </c>
      <c r="B555" s="321" t="s">
        <v>3618</v>
      </c>
      <c r="C555" s="287" t="s">
        <v>82</v>
      </c>
      <c r="D555" s="287" t="s">
        <v>156</v>
      </c>
      <c r="E555" s="256"/>
      <c r="F555" s="266" t="s">
        <v>85</v>
      </c>
      <c r="G555" s="332" t="s">
        <v>140</v>
      </c>
      <c r="H555" s="259" t="s">
        <v>158</v>
      </c>
      <c r="I555" s="320" t="s">
        <v>1276</v>
      </c>
      <c r="J555" s="276" t="s">
        <v>3619</v>
      </c>
      <c r="K555" s="297">
        <v>141.25</v>
      </c>
      <c r="L555" s="297">
        <v>141.25</v>
      </c>
      <c r="M555" s="297">
        <v>0</v>
      </c>
      <c r="N555" s="297">
        <v>141.25</v>
      </c>
      <c r="O555" s="297">
        <v>0</v>
      </c>
      <c r="P555" s="297">
        <v>0</v>
      </c>
      <c r="Q555" s="329">
        <v>11</v>
      </c>
      <c r="R555" s="329">
        <v>2886</v>
      </c>
      <c r="S555" s="329">
        <v>9905</v>
      </c>
      <c r="T555" s="329">
        <v>11</v>
      </c>
      <c r="U555" s="329">
        <v>249</v>
      </c>
      <c r="V555" s="329">
        <v>1025</v>
      </c>
      <c r="W555" s="334" t="s">
        <v>2119</v>
      </c>
      <c r="X555" s="306" t="s">
        <v>3620</v>
      </c>
      <c r="Y555" s="259">
        <v>2022.4</v>
      </c>
      <c r="Z555" s="266">
        <v>2022.12</v>
      </c>
      <c r="AA555" s="259" t="s">
        <v>208</v>
      </c>
      <c r="AB555" s="332" t="s">
        <v>140</v>
      </c>
      <c r="AC555" s="319"/>
    </row>
    <row r="556" s="62" customFormat="1" ht="25.5" hidden="1" spans="1:29">
      <c r="A556" s="254">
        <v>551</v>
      </c>
      <c r="B556" s="321" t="s">
        <v>3621</v>
      </c>
      <c r="C556" s="287" t="s">
        <v>82</v>
      </c>
      <c r="D556" s="287" t="s">
        <v>156</v>
      </c>
      <c r="E556" s="256"/>
      <c r="F556" s="266" t="s">
        <v>85</v>
      </c>
      <c r="G556" s="332" t="s">
        <v>140</v>
      </c>
      <c r="H556" s="259" t="s">
        <v>158</v>
      </c>
      <c r="I556" s="320" t="s">
        <v>1276</v>
      </c>
      <c r="J556" s="276" t="s">
        <v>3622</v>
      </c>
      <c r="K556" s="297">
        <v>123</v>
      </c>
      <c r="L556" s="297">
        <v>123</v>
      </c>
      <c r="M556" s="297">
        <v>0</v>
      </c>
      <c r="N556" s="297">
        <v>123</v>
      </c>
      <c r="O556" s="297">
        <v>0</v>
      </c>
      <c r="P556" s="297">
        <v>0</v>
      </c>
      <c r="Q556" s="329">
        <v>4</v>
      </c>
      <c r="R556" s="329">
        <v>1242</v>
      </c>
      <c r="S556" s="329">
        <v>4400</v>
      </c>
      <c r="T556" s="329">
        <v>4</v>
      </c>
      <c r="U556" s="329">
        <v>73</v>
      </c>
      <c r="V556" s="329">
        <v>108</v>
      </c>
      <c r="W556" s="334" t="s">
        <v>2123</v>
      </c>
      <c r="X556" s="306" t="s">
        <v>3623</v>
      </c>
      <c r="Y556" s="259">
        <v>2022.4</v>
      </c>
      <c r="Z556" s="266">
        <v>2022.12</v>
      </c>
      <c r="AA556" s="259" t="s">
        <v>208</v>
      </c>
      <c r="AB556" s="332" t="s">
        <v>140</v>
      </c>
      <c r="AC556" s="319"/>
    </row>
    <row r="557" s="62" customFormat="1" ht="25.5" hidden="1" spans="1:29">
      <c r="A557" s="254">
        <v>552</v>
      </c>
      <c r="B557" s="321" t="s">
        <v>3624</v>
      </c>
      <c r="C557" s="287" t="s">
        <v>483</v>
      </c>
      <c r="D557" s="287" t="s">
        <v>484</v>
      </c>
      <c r="E557" s="287" t="s">
        <v>485</v>
      </c>
      <c r="F557" s="266" t="s">
        <v>85</v>
      </c>
      <c r="G557" s="319" t="s">
        <v>140</v>
      </c>
      <c r="H557" s="259" t="s">
        <v>2126</v>
      </c>
      <c r="I557" s="320" t="s">
        <v>1276</v>
      </c>
      <c r="J557" s="276" t="s">
        <v>3625</v>
      </c>
      <c r="K557" s="297">
        <v>200</v>
      </c>
      <c r="L557" s="297">
        <v>200</v>
      </c>
      <c r="M557" s="297">
        <v>0</v>
      </c>
      <c r="N557" s="297">
        <v>200</v>
      </c>
      <c r="O557" s="297">
        <v>0</v>
      </c>
      <c r="P557" s="297">
        <v>0</v>
      </c>
      <c r="Q557" s="329">
        <v>2</v>
      </c>
      <c r="R557" s="329">
        <v>1300</v>
      </c>
      <c r="S557" s="329">
        <v>6000</v>
      </c>
      <c r="T557" s="329">
        <v>2</v>
      </c>
      <c r="U557" s="329">
        <v>80</v>
      </c>
      <c r="V557" s="329">
        <v>68</v>
      </c>
      <c r="W557" s="272" t="s">
        <v>2128</v>
      </c>
      <c r="X557" s="306" t="s">
        <v>3626</v>
      </c>
      <c r="Y557" s="259">
        <v>2022.4</v>
      </c>
      <c r="Z557" s="266">
        <v>2022.12</v>
      </c>
      <c r="AA557" s="320" t="s">
        <v>489</v>
      </c>
      <c r="AB557" s="332" t="s">
        <v>140</v>
      </c>
      <c r="AC557" s="319"/>
    </row>
    <row r="558" s="62" customFormat="1" ht="25.5" hidden="1" spans="1:29">
      <c r="A558" s="254">
        <v>553</v>
      </c>
      <c r="B558" s="321" t="s">
        <v>3627</v>
      </c>
      <c r="C558" s="287" t="s">
        <v>483</v>
      </c>
      <c r="D558" s="287" t="s">
        <v>484</v>
      </c>
      <c r="E558" s="287" t="s">
        <v>485</v>
      </c>
      <c r="F558" s="266" t="s">
        <v>85</v>
      </c>
      <c r="G558" s="319" t="s">
        <v>140</v>
      </c>
      <c r="H558" s="259" t="s">
        <v>2131</v>
      </c>
      <c r="I558" s="320" t="s">
        <v>1276</v>
      </c>
      <c r="J558" s="276" t="s">
        <v>3628</v>
      </c>
      <c r="K558" s="297">
        <v>200</v>
      </c>
      <c r="L558" s="297">
        <v>200</v>
      </c>
      <c r="M558" s="297">
        <v>0</v>
      </c>
      <c r="N558" s="297">
        <v>200</v>
      </c>
      <c r="O558" s="297">
        <v>0</v>
      </c>
      <c r="P558" s="297">
        <v>0</v>
      </c>
      <c r="Q558" s="329">
        <v>1</v>
      </c>
      <c r="R558" s="329">
        <v>80</v>
      </c>
      <c r="S558" s="329">
        <v>140</v>
      </c>
      <c r="T558" s="329">
        <v>1</v>
      </c>
      <c r="U558" s="329">
        <v>15</v>
      </c>
      <c r="V558" s="329">
        <v>60</v>
      </c>
      <c r="W558" s="276" t="s">
        <v>3629</v>
      </c>
      <c r="X558" s="276" t="s">
        <v>3630</v>
      </c>
      <c r="Y558" s="259">
        <v>2022.4</v>
      </c>
      <c r="Z558" s="266">
        <v>2022.12</v>
      </c>
      <c r="AA558" s="320" t="s">
        <v>489</v>
      </c>
      <c r="AB558" s="332" t="s">
        <v>140</v>
      </c>
      <c r="AC558" s="319"/>
    </row>
    <row r="559" s="62" customFormat="1" ht="25.5" hidden="1" spans="1:29">
      <c r="A559" s="254">
        <v>554</v>
      </c>
      <c r="B559" s="321" t="s">
        <v>3631</v>
      </c>
      <c r="C559" s="287" t="s">
        <v>483</v>
      </c>
      <c r="D559" s="287" t="s">
        <v>484</v>
      </c>
      <c r="E559" s="287" t="s">
        <v>485</v>
      </c>
      <c r="F559" s="266" t="s">
        <v>85</v>
      </c>
      <c r="G559" s="319" t="s">
        <v>140</v>
      </c>
      <c r="H559" s="266" t="s">
        <v>276</v>
      </c>
      <c r="I559" s="320" t="s">
        <v>1276</v>
      </c>
      <c r="J559" s="276" t="s">
        <v>3632</v>
      </c>
      <c r="K559" s="297">
        <v>186</v>
      </c>
      <c r="L559" s="297">
        <v>186</v>
      </c>
      <c r="M559" s="297">
        <v>0</v>
      </c>
      <c r="N559" s="297">
        <v>186</v>
      </c>
      <c r="O559" s="297">
        <v>0</v>
      </c>
      <c r="P559" s="297">
        <v>0</v>
      </c>
      <c r="Q559" s="338">
        <v>1</v>
      </c>
      <c r="R559" s="338">
        <v>620</v>
      </c>
      <c r="S559" s="329">
        <v>2480</v>
      </c>
      <c r="T559" s="329">
        <v>1</v>
      </c>
      <c r="U559" s="329">
        <v>40</v>
      </c>
      <c r="V559" s="329">
        <v>40</v>
      </c>
      <c r="W559" s="341" t="s">
        <v>3633</v>
      </c>
      <c r="X559" s="276" t="s">
        <v>3634</v>
      </c>
      <c r="Y559" s="259">
        <v>2022.4</v>
      </c>
      <c r="Z559" s="266">
        <v>2022.12</v>
      </c>
      <c r="AA559" s="320" t="s">
        <v>489</v>
      </c>
      <c r="AB559" s="332" t="s">
        <v>140</v>
      </c>
      <c r="AC559" s="319"/>
    </row>
    <row r="560" s="62" customFormat="1" ht="25.5" spans="1:29">
      <c r="A560" s="254">
        <v>555</v>
      </c>
      <c r="B560" s="321" t="s">
        <v>3635</v>
      </c>
      <c r="C560" s="287" t="s">
        <v>82</v>
      </c>
      <c r="D560" s="287" t="s">
        <v>156</v>
      </c>
      <c r="E560" s="287"/>
      <c r="F560" s="266" t="s">
        <v>85</v>
      </c>
      <c r="G560" s="319" t="s">
        <v>140</v>
      </c>
      <c r="H560" s="259" t="s">
        <v>2140</v>
      </c>
      <c r="I560" s="320" t="s">
        <v>1276</v>
      </c>
      <c r="J560" s="276" t="s">
        <v>3636</v>
      </c>
      <c r="K560" s="297">
        <v>240</v>
      </c>
      <c r="L560" s="297">
        <v>240</v>
      </c>
      <c r="M560" s="297">
        <v>0</v>
      </c>
      <c r="N560" s="297">
        <v>240</v>
      </c>
      <c r="O560" s="297">
        <v>0</v>
      </c>
      <c r="P560" s="297">
        <v>0</v>
      </c>
      <c r="Q560" s="329">
        <v>1</v>
      </c>
      <c r="R560" s="329">
        <v>420</v>
      </c>
      <c r="S560" s="329">
        <v>1420</v>
      </c>
      <c r="T560" s="329">
        <v>1</v>
      </c>
      <c r="U560" s="329">
        <v>25</v>
      </c>
      <c r="V560" s="329">
        <v>62</v>
      </c>
      <c r="W560" s="334" t="s">
        <v>2142</v>
      </c>
      <c r="X560" s="276" t="s">
        <v>3637</v>
      </c>
      <c r="Y560" s="259">
        <v>2022.4</v>
      </c>
      <c r="Z560" s="266">
        <v>2022.12</v>
      </c>
      <c r="AA560" s="259" t="s">
        <v>98</v>
      </c>
      <c r="AB560" s="332" t="s">
        <v>140</v>
      </c>
      <c r="AC560" s="319"/>
    </row>
    <row r="561" s="62" customFormat="1" ht="25.5" spans="1:29">
      <c r="A561" s="254">
        <v>556</v>
      </c>
      <c r="B561" s="321" t="s">
        <v>3638</v>
      </c>
      <c r="C561" s="287" t="s">
        <v>82</v>
      </c>
      <c r="D561" s="287" t="s">
        <v>156</v>
      </c>
      <c r="E561" s="287"/>
      <c r="F561" s="266" t="s">
        <v>85</v>
      </c>
      <c r="G561" s="319" t="s">
        <v>140</v>
      </c>
      <c r="H561" s="320" t="s">
        <v>158</v>
      </c>
      <c r="I561" s="320" t="s">
        <v>1276</v>
      </c>
      <c r="J561" s="276" t="s">
        <v>3639</v>
      </c>
      <c r="K561" s="297">
        <v>93.1</v>
      </c>
      <c r="L561" s="297">
        <v>93.1</v>
      </c>
      <c r="M561" s="297">
        <v>0</v>
      </c>
      <c r="N561" s="297">
        <v>93.1</v>
      </c>
      <c r="O561" s="297">
        <v>0</v>
      </c>
      <c r="P561" s="297">
        <v>0</v>
      </c>
      <c r="Q561" s="329">
        <v>13</v>
      </c>
      <c r="R561" s="329">
        <v>2850</v>
      </c>
      <c r="S561" s="329">
        <v>9064</v>
      </c>
      <c r="T561" s="329">
        <v>13</v>
      </c>
      <c r="U561" s="329">
        <v>180</v>
      </c>
      <c r="V561" s="329">
        <v>531</v>
      </c>
      <c r="W561" s="339" t="s">
        <v>2146</v>
      </c>
      <c r="X561" s="306" t="s">
        <v>3640</v>
      </c>
      <c r="Y561" s="259">
        <v>2022.4</v>
      </c>
      <c r="Z561" s="266">
        <v>2022.12</v>
      </c>
      <c r="AA561" s="259" t="s">
        <v>98</v>
      </c>
      <c r="AB561" s="332" t="s">
        <v>140</v>
      </c>
      <c r="AC561" s="319"/>
    </row>
    <row r="562" s="62" customFormat="1" ht="25.5" spans="1:29">
      <c r="A562" s="254">
        <v>557</v>
      </c>
      <c r="B562" s="321" t="s">
        <v>3641</v>
      </c>
      <c r="C562" s="287" t="s">
        <v>82</v>
      </c>
      <c r="D562" s="287" t="s">
        <v>156</v>
      </c>
      <c r="E562" s="287"/>
      <c r="F562" s="266" t="s">
        <v>85</v>
      </c>
      <c r="G562" s="319" t="s">
        <v>140</v>
      </c>
      <c r="H562" s="329" t="s">
        <v>577</v>
      </c>
      <c r="I562" s="320" t="s">
        <v>1276</v>
      </c>
      <c r="J562" s="276" t="s">
        <v>3642</v>
      </c>
      <c r="K562" s="297">
        <v>170</v>
      </c>
      <c r="L562" s="297">
        <v>170</v>
      </c>
      <c r="M562" s="297">
        <v>0</v>
      </c>
      <c r="N562" s="297">
        <v>170</v>
      </c>
      <c r="O562" s="297">
        <v>0</v>
      </c>
      <c r="P562" s="297">
        <v>0</v>
      </c>
      <c r="Q562" s="329">
        <v>1</v>
      </c>
      <c r="R562" s="329">
        <v>652</v>
      </c>
      <c r="S562" s="329">
        <v>2097</v>
      </c>
      <c r="T562" s="329">
        <v>1</v>
      </c>
      <c r="U562" s="340" t="s">
        <v>2150</v>
      </c>
      <c r="V562" s="340">
        <v>306</v>
      </c>
      <c r="W562" s="334" t="s">
        <v>2151</v>
      </c>
      <c r="X562" s="276" t="s">
        <v>3643</v>
      </c>
      <c r="Y562" s="259">
        <v>2022.4</v>
      </c>
      <c r="Z562" s="266">
        <v>2022.12</v>
      </c>
      <c r="AA562" s="259" t="s">
        <v>98</v>
      </c>
      <c r="AB562" s="332" t="s">
        <v>140</v>
      </c>
      <c r="AC562" s="319"/>
    </row>
    <row r="563" s="62" customFormat="1" ht="25.5" spans="1:29">
      <c r="A563" s="254">
        <v>558</v>
      </c>
      <c r="B563" s="321" t="s">
        <v>3644</v>
      </c>
      <c r="C563" s="287" t="s">
        <v>82</v>
      </c>
      <c r="D563" s="287" t="s">
        <v>156</v>
      </c>
      <c r="E563" s="287"/>
      <c r="F563" s="266" t="s">
        <v>85</v>
      </c>
      <c r="G563" s="319" t="s">
        <v>140</v>
      </c>
      <c r="H563" s="259" t="s">
        <v>2154</v>
      </c>
      <c r="I563" s="320" t="s">
        <v>1276</v>
      </c>
      <c r="J563" s="276" t="s">
        <v>3645</v>
      </c>
      <c r="K563" s="297">
        <v>150</v>
      </c>
      <c r="L563" s="297">
        <v>150</v>
      </c>
      <c r="M563" s="297">
        <v>0</v>
      </c>
      <c r="N563" s="297">
        <v>150</v>
      </c>
      <c r="O563" s="297">
        <v>0</v>
      </c>
      <c r="P563" s="297">
        <v>0</v>
      </c>
      <c r="Q563" s="329">
        <v>1</v>
      </c>
      <c r="R563" s="329">
        <v>88</v>
      </c>
      <c r="S563" s="329">
        <v>360</v>
      </c>
      <c r="T563" s="329">
        <v>1</v>
      </c>
      <c r="U563" s="329">
        <v>32</v>
      </c>
      <c r="V563" s="329">
        <v>135</v>
      </c>
      <c r="W563" s="341" t="s">
        <v>3646</v>
      </c>
      <c r="X563" s="306" t="s">
        <v>3647</v>
      </c>
      <c r="Y563" s="259">
        <v>2022.4</v>
      </c>
      <c r="Z563" s="266">
        <v>2022.12</v>
      </c>
      <c r="AA563" s="259" t="s">
        <v>98</v>
      </c>
      <c r="AB563" s="332" t="s">
        <v>140</v>
      </c>
      <c r="AC563" s="319"/>
    </row>
    <row r="564" s="62" customFormat="1" ht="25.5" spans="1:29">
      <c r="A564" s="254">
        <v>559</v>
      </c>
      <c r="B564" s="321" t="s">
        <v>3648</v>
      </c>
      <c r="C564" s="287" t="s">
        <v>82</v>
      </c>
      <c r="D564" s="287" t="s">
        <v>156</v>
      </c>
      <c r="E564" s="287"/>
      <c r="F564" s="266" t="s">
        <v>85</v>
      </c>
      <c r="G564" s="319" t="s">
        <v>140</v>
      </c>
      <c r="H564" s="320" t="s">
        <v>158</v>
      </c>
      <c r="I564" s="320" t="s">
        <v>1276</v>
      </c>
      <c r="J564" s="276" t="s">
        <v>3649</v>
      </c>
      <c r="K564" s="297">
        <v>216.25</v>
      </c>
      <c r="L564" s="297">
        <v>216.25</v>
      </c>
      <c r="M564" s="297">
        <v>0</v>
      </c>
      <c r="N564" s="297">
        <v>216.25</v>
      </c>
      <c r="O564" s="297">
        <v>0</v>
      </c>
      <c r="P564" s="297">
        <v>0</v>
      </c>
      <c r="Q564" s="329">
        <v>13</v>
      </c>
      <c r="R564" s="329">
        <v>2587</v>
      </c>
      <c r="S564" s="329">
        <v>7640</v>
      </c>
      <c r="T564" s="329">
        <v>13</v>
      </c>
      <c r="U564" s="329">
        <v>172</v>
      </c>
      <c r="V564" s="329">
        <v>454</v>
      </c>
      <c r="W564" s="334" t="s">
        <v>2160</v>
      </c>
      <c r="X564" s="306" t="s">
        <v>3650</v>
      </c>
      <c r="Y564" s="259">
        <v>2022.4</v>
      </c>
      <c r="Z564" s="266">
        <v>2022.12</v>
      </c>
      <c r="AA564" s="259" t="s">
        <v>98</v>
      </c>
      <c r="AB564" s="332" t="s">
        <v>140</v>
      </c>
      <c r="AC564" s="319"/>
    </row>
    <row r="565" s="62" customFormat="1" ht="25.5" spans="1:29">
      <c r="A565" s="254">
        <v>560</v>
      </c>
      <c r="B565" s="321" t="s">
        <v>3651</v>
      </c>
      <c r="C565" s="287" t="s">
        <v>82</v>
      </c>
      <c r="D565" s="287" t="s">
        <v>156</v>
      </c>
      <c r="E565" s="287"/>
      <c r="F565" s="266" t="s">
        <v>85</v>
      </c>
      <c r="G565" s="319" t="s">
        <v>140</v>
      </c>
      <c r="H565" s="320" t="s">
        <v>158</v>
      </c>
      <c r="I565" s="320" t="s">
        <v>1276</v>
      </c>
      <c r="J565" s="276" t="s">
        <v>3652</v>
      </c>
      <c r="K565" s="297">
        <v>153.8</v>
      </c>
      <c r="L565" s="297">
        <v>153.8</v>
      </c>
      <c r="M565" s="297">
        <v>0</v>
      </c>
      <c r="N565" s="297">
        <v>153.8</v>
      </c>
      <c r="O565" s="297">
        <v>0</v>
      </c>
      <c r="P565" s="297">
        <v>0</v>
      </c>
      <c r="Q565" s="329">
        <v>5</v>
      </c>
      <c r="R565" s="329">
        <v>1140</v>
      </c>
      <c r="S565" s="329">
        <v>3576</v>
      </c>
      <c r="T565" s="329">
        <v>5</v>
      </c>
      <c r="U565" s="329">
        <v>125</v>
      </c>
      <c r="V565" s="329">
        <v>319</v>
      </c>
      <c r="W565" s="334" t="s">
        <v>2160</v>
      </c>
      <c r="X565" s="306" t="s">
        <v>3653</v>
      </c>
      <c r="Y565" s="259">
        <v>2022.4</v>
      </c>
      <c r="Z565" s="266">
        <v>2022.12</v>
      </c>
      <c r="AA565" s="259" t="s">
        <v>98</v>
      </c>
      <c r="AB565" s="332" t="s">
        <v>140</v>
      </c>
      <c r="AC565" s="319"/>
    </row>
    <row r="566" s="62" customFormat="1" ht="25.5" hidden="1" spans="1:29">
      <c r="A566" s="254">
        <v>561</v>
      </c>
      <c r="B566" s="321" t="s">
        <v>3654</v>
      </c>
      <c r="C566" s="287" t="s">
        <v>82</v>
      </c>
      <c r="D566" s="256" t="s">
        <v>83</v>
      </c>
      <c r="E566" s="256" t="s">
        <v>289</v>
      </c>
      <c r="F566" s="266" t="s">
        <v>85</v>
      </c>
      <c r="G566" s="259" t="s">
        <v>112</v>
      </c>
      <c r="H566" s="329" t="s">
        <v>937</v>
      </c>
      <c r="I566" s="320" t="s">
        <v>1276</v>
      </c>
      <c r="J566" s="322" t="s">
        <v>2166</v>
      </c>
      <c r="K566" s="297">
        <v>26</v>
      </c>
      <c r="L566" s="297">
        <v>26</v>
      </c>
      <c r="M566" s="297">
        <v>0</v>
      </c>
      <c r="N566" s="297">
        <v>26</v>
      </c>
      <c r="O566" s="297">
        <v>0</v>
      </c>
      <c r="P566" s="297">
        <v>0</v>
      </c>
      <c r="Q566" s="277" t="s">
        <v>684</v>
      </c>
      <c r="R566" s="274">
        <v>554</v>
      </c>
      <c r="S566" s="274">
        <v>1849</v>
      </c>
      <c r="T566" s="274">
        <v>1</v>
      </c>
      <c r="U566" s="274">
        <v>99</v>
      </c>
      <c r="V566" s="274">
        <v>321</v>
      </c>
      <c r="W566" s="272" t="s">
        <v>2167</v>
      </c>
      <c r="X566" s="293" t="s">
        <v>3655</v>
      </c>
      <c r="Y566" s="259">
        <v>2022.4</v>
      </c>
      <c r="Z566" s="283" t="s">
        <v>92</v>
      </c>
      <c r="AA566" s="259" t="s">
        <v>112</v>
      </c>
      <c r="AB566" s="329" t="s">
        <v>937</v>
      </c>
      <c r="AC566" s="319"/>
    </row>
    <row r="567" s="62" customFormat="1" ht="25.5" hidden="1" spans="1:29">
      <c r="A567" s="254">
        <v>562</v>
      </c>
      <c r="B567" s="321" t="s">
        <v>3656</v>
      </c>
      <c r="C567" s="287" t="s">
        <v>82</v>
      </c>
      <c r="D567" s="256" t="s">
        <v>83</v>
      </c>
      <c r="E567" s="256" t="s">
        <v>289</v>
      </c>
      <c r="F567" s="266" t="s">
        <v>85</v>
      </c>
      <c r="G567" s="259" t="s">
        <v>112</v>
      </c>
      <c r="H567" s="329" t="s">
        <v>926</v>
      </c>
      <c r="I567" s="320" t="s">
        <v>1276</v>
      </c>
      <c r="J567" s="322" t="s">
        <v>2170</v>
      </c>
      <c r="K567" s="297">
        <v>60</v>
      </c>
      <c r="L567" s="297">
        <v>60</v>
      </c>
      <c r="M567" s="297">
        <v>0</v>
      </c>
      <c r="N567" s="297">
        <v>60</v>
      </c>
      <c r="O567" s="297">
        <v>0</v>
      </c>
      <c r="P567" s="297">
        <v>0</v>
      </c>
      <c r="Q567" s="274">
        <v>1</v>
      </c>
      <c r="R567" s="274">
        <v>553</v>
      </c>
      <c r="S567" s="274">
        <v>1875</v>
      </c>
      <c r="T567" s="274">
        <v>1</v>
      </c>
      <c r="U567" s="274">
        <v>92</v>
      </c>
      <c r="V567" s="274">
        <v>330</v>
      </c>
      <c r="W567" s="335" t="s">
        <v>2171</v>
      </c>
      <c r="X567" s="272" t="s">
        <v>2172</v>
      </c>
      <c r="Y567" s="259">
        <v>2022.4</v>
      </c>
      <c r="Z567" s="283" t="s">
        <v>92</v>
      </c>
      <c r="AA567" s="259" t="s">
        <v>112</v>
      </c>
      <c r="AB567" s="259" t="s">
        <v>926</v>
      </c>
      <c r="AC567" s="319"/>
    </row>
    <row r="568" s="62" customFormat="1" ht="25.5" spans="1:29">
      <c r="A568" s="254">
        <v>563</v>
      </c>
      <c r="B568" s="321" t="s">
        <v>3657</v>
      </c>
      <c r="C568" s="287" t="s">
        <v>82</v>
      </c>
      <c r="D568" s="256" t="s">
        <v>83</v>
      </c>
      <c r="E568" s="256" t="s">
        <v>289</v>
      </c>
      <c r="F568" s="266" t="s">
        <v>85</v>
      </c>
      <c r="G568" s="259" t="s">
        <v>112</v>
      </c>
      <c r="H568" s="329" t="s">
        <v>991</v>
      </c>
      <c r="I568" s="320" t="s">
        <v>1276</v>
      </c>
      <c r="J568" s="322" t="s">
        <v>2174</v>
      </c>
      <c r="K568" s="297">
        <v>30</v>
      </c>
      <c r="L568" s="297">
        <v>30</v>
      </c>
      <c r="M568" s="297">
        <v>0</v>
      </c>
      <c r="N568" s="297">
        <v>30</v>
      </c>
      <c r="O568" s="297">
        <v>0</v>
      </c>
      <c r="P568" s="297">
        <v>0</v>
      </c>
      <c r="Q568" s="274">
        <v>1</v>
      </c>
      <c r="R568" s="274">
        <v>75</v>
      </c>
      <c r="S568" s="317">
        <v>300</v>
      </c>
      <c r="T568" s="274">
        <v>1</v>
      </c>
      <c r="U568" s="317">
        <v>3</v>
      </c>
      <c r="V568" s="317">
        <v>11</v>
      </c>
      <c r="W568" s="302" t="s">
        <v>2175</v>
      </c>
      <c r="X568" s="293" t="s">
        <v>3658</v>
      </c>
      <c r="Y568" s="259">
        <v>2022.4</v>
      </c>
      <c r="Z568" s="283" t="s">
        <v>92</v>
      </c>
      <c r="AA568" s="259" t="s">
        <v>98</v>
      </c>
      <c r="AB568" s="259" t="s">
        <v>991</v>
      </c>
      <c r="AC568" s="319"/>
    </row>
    <row r="569" s="62" customFormat="1" ht="37.5" hidden="1" spans="1:29">
      <c r="A569" s="254">
        <v>564</v>
      </c>
      <c r="B569" s="321" t="s">
        <v>3659</v>
      </c>
      <c r="C569" s="287" t="s">
        <v>483</v>
      </c>
      <c r="D569" s="287" t="s">
        <v>484</v>
      </c>
      <c r="E569" s="287" t="s">
        <v>485</v>
      </c>
      <c r="F569" s="266" t="s">
        <v>85</v>
      </c>
      <c r="G569" s="259" t="s">
        <v>112</v>
      </c>
      <c r="H569" s="329" t="s">
        <v>2177</v>
      </c>
      <c r="I569" s="320" t="s">
        <v>1276</v>
      </c>
      <c r="J569" s="322" t="s">
        <v>2178</v>
      </c>
      <c r="K569" s="297">
        <v>135</v>
      </c>
      <c r="L569" s="297">
        <v>135</v>
      </c>
      <c r="M569" s="297">
        <v>0</v>
      </c>
      <c r="N569" s="297">
        <v>135</v>
      </c>
      <c r="O569" s="297">
        <v>0</v>
      </c>
      <c r="P569" s="297">
        <v>0</v>
      </c>
      <c r="Q569" s="274">
        <v>2</v>
      </c>
      <c r="R569" s="274">
        <v>327</v>
      </c>
      <c r="S569" s="274">
        <v>1091</v>
      </c>
      <c r="T569" s="274">
        <v>2</v>
      </c>
      <c r="U569" s="274">
        <v>81</v>
      </c>
      <c r="V569" s="274">
        <v>286</v>
      </c>
      <c r="W569" s="272" t="s">
        <v>2128</v>
      </c>
      <c r="X569" s="293" t="s">
        <v>3660</v>
      </c>
      <c r="Y569" s="259">
        <v>2022.4</v>
      </c>
      <c r="Z569" s="283" t="s">
        <v>92</v>
      </c>
      <c r="AA569" s="256" t="s">
        <v>489</v>
      </c>
      <c r="AB569" s="259" t="s">
        <v>2180</v>
      </c>
      <c r="AC569" s="319"/>
    </row>
    <row r="570" s="62" customFormat="1" ht="25.5" hidden="1" spans="1:29">
      <c r="A570" s="254">
        <v>565</v>
      </c>
      <c r="B570" s="321" t="s">
        <v>3661</v>
      </c>
      <c r="C570" s="287" t="s">
        <v>483</v>
      </c>
      <c r="D570" s="287" t="s">
        <v>484</v>
      </c>
      <c r="E570" s="287" t="s">
        <v>485</v>
      </c>
      <c r="F570" s="266" t="s">
        <v>85</v>
      </c>
      <c r="G570" s="259" t="s">
        <v>112</v>
      </c>
      <c r="H570" s="329" t="s">
        <v>937</v>
      </c>
      <c r="I570" s="320" t="s">
        <v>1276</v>
      </c>
      <c r="J570" s="322" t="s">
        <v>2182</v>
      </c>
      <c r="K570" s="297">
        <v>55</v>
      </c>
      <c r="L570" s="297">
        <v>55</v>
      </c>
      <c r="M570" s="297">
        <v>0</v>
      </c>
      <c r="N570" s="297">
        <v>55</v>
      </c>
      <c r="O570" s="297">
        <v>0</v>
      </c>
      <c r="P570" s="297">
        <v>0</v>
      </c>
      <c r="Q570" s="277" t="s">
        <v>684</v>
      </c>
      <c r="R570" s="274">
        <v>554</v>
      </c>
      <c r="S570" s="274">
        <v>1849</v>
      </c>
      <c r="T570" s="274">
        <v>1</v>
      </c>
      <c r="U570" s="274">
        <v>99</v>
      </c>
      <c r="V570" s="274">
        <v>321</v>
      </c>
      <c r="W570" s="322" t="s">
        <v>2183</v>
      </c>
      <c r="X570" s="293" t="s">
        <v>3655</v>
      </c>
      <c r="Y570" s="259">
        <v>2022.4</v>
      </c>
      <c r="Z570" s="283" t="s">
        <v>92</v>
      </c>
      <c r="AA570" s="256" t="s">
        <v>489</v>
      </c>
      <c r="AB570" s="259" t="s">
        <v>112</v>
      </c>
      <c r="AC570" s="319"/>
    </row>
    <row r="571" s="62" customFormat="1" ht="25.5" hidden="1" spans="1:29">
      <c r="A571" s="254">
        <v>566</v>
      </c>
      <c r="B571" s="321" t="s">
        <v>3662</v>
      </c>
      <c r="C571" s="287" t="s">
        <v>483</v>
      </c>
      <c r="D571" s="287" t="s">
        <v>484</v>
      </c>
      <c r="E571" s="287" t="s">
        <v>485</v>
      </c>
      <c r="F571" s="266" t="s">
        <v>85</v>
      </c>
      <c r="G571" s="259" t="s">
        <v>112</v>
      </c>
      <c r="H571" s="329" t="s">
        <v>926</v>
      </c>
      <c r="I571" s="320" t="s">
        <v>1276</v>
      </c>
      <c r="J571" s="272" t="s">
        <v>3663</v>
      </c>
      <c r="K571" s="297">
        <v>140</v>
      </c>
      <c r="L571" s="297">
        <v>140</v>
      </c>
      <c r="M571" s="297">
        <v>0</v>
      </c>
      <c r="N571" s="297">
        <v>140</v>
      </c>
      <c r="O571" s="297">
        <v>0</v>
      </c>
      <c r="P571" s="297">
        <v>0</v>
      </c>
      <c r="Q571" s="274">
        <v>1</v>
      </c>
      <c r="R571" s="274">
        <v>553</v>
      </c>
      <c r="S571" s="274">
        <v>1875</v>
      </c>
      <c r="T571" s="274">
        <v>1</v>
      </c>
      <c r="U571" s="274">
        <v>92</v>
      </c>
      <c r="V571" s="274">
        <v>330</v>
      </c>
      <c r="W571" s="272" t="s">
        <v>2128</v>
      </c>
      <c r="X571" s="272" t="s">
        <v>2172</v>
      </c>
      <c r="Y571" s="259">
        <v>2022.4</v>
      </c>
      <c r="Z571" s="283" t="s">
        <v>92</v>
      </c>
      <c r="AA571" s="256" t="s">
        <v>489</v>
      </c>
      <c r="AB571" s="259" t="s">
        <v>112</v>
      </c>
      <c r="AC571" s="319"/>
    </row>
    <row r="572" s="62" customFormat="1" ht="37.5" hidden="1" spans="1:29">
      <c r="A572" s="254">
        <v>567</v>
      </c>
      <c r="B572" s="321" t="s">
        <v>3664</v>
      </c>
      <c r="C572" s="287" t="s">
        <v>82</v>
      </c>
      <c r="D572" s="256" t="s">
        <v>83</v>
      </c>
      <c r="E572" s="256" t="s">
        <v>289</v>
      </c>
      <c r="F572" s="266" t="s">
        <v>85</v>
      </c>
      <c r="G572" s="259" t="s">
        <v>112</v>
      </c>
      <c r="H572" s="329" t="s">
        <v>2177</v>
      </c>
      <c r="I572" s="320" t="s">
        <v>1276</v>
      </c>
      <c r="J572" s="322" t="s">
        <v>2187</v>
      </c>
      <c r="K572" s="297">
        <v>54</v>
      </c>
      <c r="L572" s="297">
        <v>54</v>
      </c>
      <c r="M572" s="297">
        <v>0</v>
      </c>
      <c r="N572" s="297">
        <v>54</v>
      </c>
      <c r="O572" s="297">
        <v>0</v>
      </c>
      <c r="P572" s="297">
        <v>0</v>
      </c>
      <c r="Q572" s="274">
        <v>1</v>
      </c>
      <c r="R572" s="274">
        <v>167</v>
      </c>
      <c r="S572" s="274">
        <v>626</v>
      </c>
      <c r="T572" s="274">
        <v>1</v>
      </c>
      <c r="U572" s="274">
        <v>67</v>
      </c>
      <c r="V572" s="274">
        <v>262</v>
      </c>
      <c r="W572" s="272" t="s">
        <v>2188</v>
      </c>
      <c r="X572" s="293" t="s">
        <v>3660</v>
      </c>
      <c r="Y572" s="259">
        <v>2022.4</v>
      </c>
      <c r="Z572" s="283" t="s">
        <v>92</v>
      </c>
      <c r="AA572" s="259" t="s">
        <v>208</v>
      </c>
      <c r="AB572" s="259" t="s">
        <v>112</v>
      </c>
      <c r="AC572" s="319"/>
    </row>
    <row r="573" s="62" customFormat="1" ht="25.5" hidden="1" spans="1:29">
      <c r="A573" s="254">
        <v>568</v>
      </c>
      <c r="B573" s="321" t="s">
        <v>3665</v>
      </c>
      <c r="C573" s="265" t="s">
        <v>483</v>
      </c>
      <c r="D573" s="287" t="s">
        <v>670</v>
      </c>
      <c r="E573" s="265" t="s">
        <v>671</v>
      </c>
      <c r="F573" s="266" t="s">
        <v>85</v>
      </c>
      <c r="G573" s="259" t="s">
        <v>112</v>
      </c>
      <c r="H573" s="329" t="s">
        <v>937</v>
      </c>
      <c r="I573" s="320" t="s">
        <v>1276</v>
      </c>
      <c r="J573" s="322" t="s">
        <v>2190</v>
      </c>
      <c r="K573" s="297">
        <v>120</v>
      </c>
      <c r="L573" s="297">
        <v>120</v>
      </c>
      <c r="M573" s="297">
        <v>0</v>
      </c>
      <c r="N573" s="297">
        <v>120</v>
      </c>
      <c r="O573" s="297">
        <v>0</v>
      </c>
      <c r="P573" s="297">
        <v>0</v>
      </c>
      <c r="Q573" s="277" t="s">
        <v>684</v>
      </c>
      <c r="R573" s="274">
        <v>554</v>
      </c>
      <c r="S573" s="274">
        <v>1849</v>
      </c>
      <c r="T573" s="274">
        <v>1</v>
      </c>
      <c r="U573" s="274">
        <v>99</v>
      </c>
      <c r="V573" s="274">
        <v>321</v>
      </c>
      <c r="W573" s="322" t="s">
        <v>2191</v>
      </c>
      <c r="X573" s="293" t="s">
        <v>3655</v>
      </c>
      <c r="Y573" s="259">
        <v>2022.4</v>
      </c>
      <c r="Z573" s="283" t="s">
        <v>92</v>
      </c>
      <c r="AA573" s="259" t="s">
        <v>112</v>
      </c>
      <c r="AB573" s="329" t="s">
        <v>937</v>
      </c>
      <c r="AC573" s="319"/>
    </row>
    <row r="574" s="62" customFormat="1" ht="25.5" spans="1:29">
      <c r="A574" s="254">
        <v>569</v>
      </c>
      <c r="B574" s="321" t="s">
        <v>3666</v>
      </c>
      <c r="C574" s="287" t="s">
        <v>82</v>
      </c>
      <c r="D574" s="287" t="s">
        <v>156</v>
      </c>
      <c r="E574" s="287"/>
      <c r="F574" s="266" t="s">
        <v>85</v>
      </c>
      <c r="G574" s="259" t="s">
        <v>112</v>
      </c>
      <c r="H574" s="329" t="s">
        <v>937</v>
      </c>
      <c r="I574" s="320" t="s">
        <v>1276</v>
      </c>
      <c r="J574" s="322" t="s">
        <v>2193</v>
      </c>
      <c r="K574" s="297">
        <v>10</v>
      </c>
      <c r="L574" s="297">
        <v>10</v>
      </c>
      <c r="M574" s="297">
        <v>0</v>
      </c>
      <c r="N574" s="297">
        <v>10</v>
      </c>
      <c r="O574" s="297">
        <v>0</v>
      </c>
      <c r="P574" s="297">
        <v>0</v>
      </c>
      <c r="Q574" s="277" t="s">
        <v>684</v>
      </c>
      <c r="R574" s="274">
        <v>554</v>
      </c>
      <c r="S574" s="274">
        <v>1849</v>
      </c>
      <c r="T574" s="274">
        <v>1</v>
      </c>
      <c r="U574" s="274">
        <v>99</v>
      </c>
      <c r="V574" s="274">
        <v>321</v>
      </c>
      <c r="W574" s="272" t="s">
        <v>1920</v>
      </c>
      <c r="X574" s="293" t="s">
        <v>3655</v>
      </c>
      <c r="Y574" s="259">
        <v>2022.4</v>
      </c>
      <c r="Z574" s="283" t="s">
        <v>92</v>
      </c>
      <c r="AA574" s="259" t="s">
        <v>98</v>
      </c>
      <c r="AB574" s="259" t="s">
        <v>112</v>
      </c>
      <c r="AC574" s="319"/>
    </row>
    <row r="575" s="62" customFormat="1" ht="25.5" spans="1:29">
      <c r="A575" s="254">
        <v>570</v>
      </c>
      <c r="B575" s="321" t="s">
        <v>3667</v>
      </c>
      <c r="C575" s="287" t="s">
        <v>82</v>
      </c>
      <c r="D575" s="287" t="s">
        <v>156</v>
      </c>
      <c r="E575" s="287"/>
      <c r="F575" s="266" t="s">
        <v>85</v>
      </c>
      <c r="G575" s="259" t="s">
        <v>112</v>
      </c>
      <c r="H575" s="329" t="s">
        <v>937</v>
      </c>
      <c r="I575" s="320" t="s">
        <v>1276</v>
      </c>
      <c r="J575" s="322" t="s">
        <v>2195</v>
      </c>
      <c r="K575" s="297">
        <v>50</v>
      </c>
      <c r="L575" s="297">
        <v>50</v>
      </c>
      <c r="M575" s="297">
        <v>0</v>
      </c>
      <c r="N575" s="297">
        <v>50</v>
      </c>
      <c r="O575" s="297">
        <v>0</v>
      </c>
      <c r="P575" s="297">
        <v>0</v>
      </c>
      <c r="Q575" s="277" t="s">
        <v>684</v>
      </c>
      <c r="R575" s="274">
        <v>554</v>
      </c>
      <c r="S575" s="274">
        <v>1849</v>
      </c>
      <c r="T575" s="274">
        <v>1</v>
      </c>
      <c r="U575" s="274">
        <v>99</v>
      </c>
      <c r="V575" s="274">
        <v>321</v>
      </c>
      <c r="W575" s="272" t="s">
        <v>1920</v>
      </c>
      <c r="X575" s="293" t="s">
        <v>3655</v>
      </c>
      <c r="Y575" s="259">
        <v>2022.4</v>
      </c>
      <c r="Z575" s="283" t="s">
        <v>92</v>
      </c>
      <c r="AA575" s="259" t="s">
        <v>98</v>
      </c>
      <c r="AB575" s="259" t="s">
        <v>112</v>
      </c>
      <c r="AC575" s="319"/>
    </row>
    <row r="576" s="62" customFormat="1" ht="25.5" spans="1:29">
      <c r="A576" s="254">
        <v>571</v>
      </c>
      <c r="B576" s="321" t="s">
        <v>3668</v>
      </c>
      <c r="C576" s="287" t="s">
        <v>82</v>
      </c>
      <c r="D576" s="287" t="s">
        <v>156</v>
      </c>
      <c r="E576" s="287"/>
      <c r="F576" s="266" t="s">
        <v>85</v>
      </c>
      <c r="G576" s="259" t="s">
        <v>112</v>
      </c>
      <c r="H576" s="329" t="s">
        <v>887</v>
      </c>
      <c r="I576" s="320" t="s">
        <v>1276</v>
      </c>
      <c r="J576" s="322" t="s">
        <v>2197</v>
      </c>
      <c r="K576" s="297">
        <v>100</v>
      </c>
      <c r="L576" s="297">
        <v>100</v>
      </c>
      <c r="M576" s="297">
        <v>0</v>
      </c>
      <c r="N576" s="297">
        <v>100</v>
      </c>
      <c r="O576" s="297">
        <v>0</v>
      </c>
      <c r="P576" s="297">
        <v>0</v>
      </c>
      <c r="Q576" s="274">
        <v>1</v>
      </c>
      <c r="R576" s="274">
        <v>270</v>
      </c>
      <c r="S576" s="274">
        <v>1200</v>
      </c>
      <c r="T576" s="274">
        <v>1</v>
      </c>
      <c r="U576" s="274">
        <v>38</v>
      </c>
      <c r="V576" s="274">
        <v>141</v>
      </c>
      <c r="W576" s="272" t="s">
        <v>1920</v>
      </c>
      <c r="X576" s="293" t="s">
        <v>3669</v>
      </c>
      <c r="Y576" s="259">
        <v>2022.4</v>
      </c>
      <c r="Z576" s="283" t="s">
        <v>92</v>
      </c>
      <c r="AA576" s="259" t="s">
        <v>98</v>
      </c>
      <c r="AB576" s="259" t="s">
        <v>112</v>
      </c>
      <c r="AC576" s="319"/>
    </row>
    <row r="577" s="62" customFormat="1" ht="25.5" spans="1:29">
      <c r="A577" s="254">
        <v>572</v>
      </c>
      <c r="B577" s="321" t="s">
        <v>3670</v>
      </c>
      <c r="C577" s="287" t="s">
        <v>82</v>
      </c>
      <c r="D577" s="287" t="s">
        <v>156</v>
      </c>
      <c r="E577" s="287"/>
      <c r="F577" s="266" t="s">
        <v>85</v>
      </c>
      <c r="G577" s="259" t="s">
        <v>112</v>
      </c>
      <c r="H577" s="329" t="s">
        <v>2200</v>
      </c>
      <c r="I577" s="320" t="s">
        <v>1276</v>
      </c>
      <c r="J577" s="322" t="s">
        <v>2201</v>
      </c>
      <c r="K577" s="297">
        <v>35</v>
      </c>
      <c r="L577" s="297">
        <v>35</v>
      </c>
      <c r="M577" s="297">
        <v>0</v>
      </c>
      <c r="N577" s="297">
        <v>35</v>
      </c>
      <c r="O577" s="297">
        <v>0</v>
      </c>
      <c r="P577" s="297">
        <v>0</v>
      </c>
      <c r="Q577" s="274">
        <v>1</v>
      </c>
      <c r="R577" s="274">
        <v>526</v>
      </c>
      <c r="S577" s="274">
        <v>1739</v>
      </c>
      <c r="T577" s="274">
        <v>1</v>
      </c>
      <c r="U577" s="274">
        <v>66</v>
      </c>
      <c r="V577" s="274">
        <v>224</v>
      </c>
      <c r="W577" s="272" t="s">
        <v>1920</v>
      </c>
      <c r="X577" s="293" t="s">
        <v>3671</v>
      </c>
      <c r="Y577" s="259">
        <v>2022.4</v>
      </c>
      <c r="Z577" s="283" t="s">
        <v>92</v>
      </c>
      <c r="AA577" s="259" t="s">
        <v>98</v>
      </c>
      <c r="AB577" s="259" t="s">
        <v>112</v>
      </c>
      <c r="AC577" s="319"/>
    </row>
    <row r="578" s="62" customFormat="1" ht="37.5" hidden="1" spans="1:29">
      <c r="A578" s="254">
        <v>573</v>
      </c>
      <c r="B578" s="321" t="s">
        <v>3672</v>
      </c>
      <c r="C578" s="287" t="s">
        <v>82</v>
      </c>
      <c r="D578" s="256" t="s">
        <v>83</v>
      </c>
      <c r="E578" s="256" t="s">
        <v>289</v>
      </c>
      <c r="F578" s="266" t="s">
        <v>85</v>
      </c>
      <c r="G578" s="259" t="s">
        <v>151</v>
      </c>
      <c r="H578" s="320" t="s">
        <v>158</v>
      </c>
      <c r="I578" s="320" t="s">
        <v>1276</v>
      </c>
      <c r="J578" s="276" t="s">
        <v>3673</v>
      </c>
      <c r="K578" s="297">
        <v>85</v>
      </c>
      <c r="L578" s="297">
        <v>85</v>
      </c>
      <c r="M578" s="297">
        <v>0</v>
      </c>
      <c r="N578" s="297">
        <v>85</v>
      </c>
      <c r="O578" s="297">
        <v>0</v>
      </c>
      <c r="P578" s="297">
        <v>0</v>
      </c>
      <c r="Q578" s="329">
        <v>5</v>
      </c>
      <c r="R578" s="329">
        <v>782</v>
      </c>
      <c r="S578" s="329">
        <v>3980</v>
      </c>
      <c r="T578" s="329">
        <v>1</v>
      </c>
      <c r="U578" s="329">
        <v>181</v>
      </c>
      <c r="V578" s="329">
        <v>561</v>
      </c>
      <c r="W578" s="334" t="s">
        <v>2205</v>
      </c>
      <c r="X578" s="276" t="s">
        <v>3674</v>
      </c>
      <c r="Y578" s="259">
        <v>2022.4</v>
      </c>
      <c r="Z578" s="283" t="s">
        <v>92</v>
      </c>
      <c r="AA578" s="259" t="s">
        <v>208</v>
      </c>
      <c r="AB578" s="259" t="s">
        <v>151</v>
      </c>
      <c r="AC578" s="319"/>
    </row>
    <row r="579" s="62" customFormat="1" ht="37.5" hidden="1" spans="1:29">
      <c r="A579" s="254">
        <v>574</v>
      </c>
      <c r="B579" s="321" t="s">
        <v>3675</v>
      </c>
      <c r="C579" s="287" t="s">
        <v>82</v>
      </c>
      <c r="D579" s="256" t="s">
        <v>83</v>
      </c>
      <c r="E579" s="256" t="s">
        <v>289</v>
      </c>
      <c r="F579" s="266" t="s">
        <v>85</v>
      </c>
      <c r="G579" s="259" t="s">
        <v>151</v>
      </c>
      <c r="H579" s="320" t="s">
        <v>158</v>
      </c>
      <c r="I579" s="320" t="s">
        <v>1276</v>
      </c>
      <c r="J579" s="276" t="s">
        <v>3676</v>
      </c>
      <c r="K579" s="297">
        <v>150</v>
      </c>
      <c r="L579" s="297">
        <v>150</v>
      </c>
      <c r="M579" s="297">
        <v>0</v>
      </c>
      <c r="N579" s="297">
        <v>150</v>
      </c>
      <c r="O579" s="297">
        <v>0</v>
      </c>
      <c r="P579" s="297">
        <v>0</v>
      </c>
      <c r="Q579" s="329">
        <v>11</v>
      </c>
      <c r="R579" s="329">
        <v>755</v>
      </c>
      <c r="S579" s="329">
        <v>3600</v>
      </c>
      <c r="T579" s="329">
        <v>3</v>
      </c>
      <c r="U579" s="329">
        <v>165</v>
      </c>
      <c r="V579" s="329">
        <v>504</v>
      </c>
      <c r="W579" s="334" t="s">
        <v>2205</v>
      </c>
      <c r="X579" s="276" t="s">
        <v>3677</v>
      </c>
      <c r="Y579" s="259">
        <v>2022.4</v>
      </c>
      <c r="Z579" s="283" t="s">
        <v>92</v>
      </c>
      <c r="AA579" s="259" t="s">
        <v>208</v>
      </c>
      <c r="AB579" s="259" t="s">
        <v>151</v>
      </c>
      <c r="AC579" s="319"/>
    </row>
    <row r="580" s="62" customFormat="1" ht="25.5" hidden="1" spans="1:29">
      <c r="A580" s="254">
        <v>575</v>
      </c>
      <c r="B580" s="321" t="s">
        <v>3678</v>
      </c>
      <c r="C580" s="287" t="s">
        <v>82</v>
      </c>
      <c r="D580" s="256" t="s">
        <v>83</v>
      </c>
      <c r="E580" s="256" t="s">
        <v>289</v>
      </c>
      <c r="F580" s="266" t="s">
        <v>85</v>
      </c>
      <c r="G580" s="259" t="s">
        <v>151</v>
      </c>
      <c r="H580" s="329" t="s">
        <v>2211</v>
      </c>
      <c r="I580" s="320" t="s">
        <v>1276</v>
      </c>
      <c r="J580" s="276" t="s">
        <v>3679</v>
      </c>
      <c r="K580" s="297">
        <v>58</v>
      </c>
      <c r="L580" s="297">
        <v>58</v>
      </c>
      <c r="M580" s="297">
        <v>0</v>
      </c>
      <c r="N580" s="297">
        <v>58</v>
      </c>
      <c r="O580" s="297">
        <v>0</v>
      </c>
      <c r="P580" s="297">
        <v>0</v>
      </c>
      <c r="Q580" s="329">
        <v>2</v>
      </c>
      <c r="R580" s="329">
        <v>77</v>
      </c>
      <c r="S580" s="329">
        <v>354</v>
      </c>
      <c r="T580" s="329">
        <v>0</v>
      </c>
      <c r="U580" s="329">
        <v>26</v>
      </c>
      <c r="V580" s="329">
        <v>66</v>
      </c>
      <c r="W580" s="334" t="s">
        <v>2213</v>
      </c>
      <c r="X580" s="293" t="s">
        <v>3680</v>
      </c>
      <c r="Y580" s="259">
        <v>2022.4</v>
      </c>
      <c r="Z580" s="283" t="s">
        <v>92</v>
      </c>
      <c r="AA580" s="259" t="s">
        <v>208</v>
      </c>
      <c r="AB580" s="259" t="s">
        <v>151</v>
      </c>
      <c r="AC580" s="319"/>
    </row>
    <row r="581" s="62" customFormat="1" ht="25.5" hidden="1" spans="1:29">
      <c r="A581" s="254">
        <v>576</v>
      </c>
      <c r="B581" s="321" t="s">
        <v>3681</v>
      </c>
      <c r="C581" s="287" t="s">
        <v>82</v>
      </c>
      <c r="D581" s="256" t="s">
        <v>83</v>
      </c>
      <c r="E581" s="256" t="s">
        <v>289</v>
      </c>
      <c r="F581" s="266" t="s">
        <v>85</v>
      </c>
      <c r="G581" s="259" t="s">
        <v>151</v>
      </c>
      <c r="H581" s="329" t="s">
        <v>723</v>
      </c>
      <c r="I581" s="320" t="s">
        <v>1276</v>
      </c>
      <c r="J581" s="276" t="s">
        <v>3682</v>
      </c>
      <c r="K581" s="297">
        <v>101</v>
      </c>
      <c r="L581" s="297">
        <v>101</v>
      </c>
      <c r="M581" s="297">
        <v>0</v>
      </c>
      <c r="N581" s="297">
        <v>101</v>
      </c>
      <c r="O581" s="297">
        <v>0</v>
      </c>
      <c r="P581" s="297">
        <v>0</v>
      </c>
      <c r="Q581" s="329">
        <v>1</v>
      </c>
      <c r="R581" s="329">
        <v>663</v>
      </c>
      <c r="S581" s="329">
        <v>1566</v>
      </c>
      <c r="T581" s="329">
        <v>0</v>
      </c>
      <c r="U581" s="329">
        <v>97</v>
      </c>
      <c r="V581" s="329">
        <v>277</v>
      </c>
      <c r="W581" s="334" t="s">
        <v>2217</v>
      </c>
      <c r="X581" s="276" t="s">
        <v>3683</v>
      </c>
      <c r="Y581" s="259">
        <v>2022.4</v>
      </c>
      <c r="Z581" s="283" t="s">
        <v>92</v>
      </c>
      <c r="AA581" s="266" t="s">
        <v>151</v>
      </c>
      <c r="AB581" s="259" t="s">
        <v>151</v>
      </c>
      <c r="AC581" s="319"/>
    </row>
    <row r="582" s="62" customFormat="1" ht="25.5" hidden="1" spans="1:29">
      <c r="A582" s="254">
        <v>577</v>
      </c>
      <c r="B582" s="321" t="s">
        <v>3684</v>
      </c>
      <c r="C582" s="287" t="s">
        <v>483</v>
      </c>
      <c r="D582" s="287" t="s">
        <v>484</v>
      </c>
      <c r="E582" s="287" t="s">
        <v>485</v>
      </c>
      <c r="F582" s="266" t="s">
        <v>85</v>
      </c>
      <c r="G582" s="259" t="s">
        <v>151</v>
      </c>
      <c r="H582" s="329" t="s">
        <v>723</v>
      </c>
      <c r="I582" s="320" t="s">
        <v>1276</v>
      </c>
      <c r="J582" s="276" t="s">
        <v>3685</v>
      </c>
      <c r="K582" s="297">
        <v>75</v>
      </c>
      <c r="L582" s="297">
        <v>75</v>
      </c>
      <c r="M582" s="297">
        <v>0</v>
      </c>
      <c r="N582" s="297">
        <v>75</v>
      </c>
      <c r="O582" s="297">
        <v>0</v>
      </c>
      <c r="P582" s="297">
        <v>0</v>
      </c>
      <c r="Q582" s="329">
        <v>1</v>
      </c>
      <c r="R582" s="329">
        <v>395</v>
      </c>
      <c r="S582" s="329">
        <v>1039</v>
      </c>
      <c r="T582" s="329">
        <v>0</v>
      </c>
      <c r="U582" s="329">
        <v>74</v>
      </c>
      <c r="V582" s="329">
        <v>188</v>
      </c>
      <c r="W582" s="334" t="s">
        <v>1807</v>
      </c>
      <c r="X582" s="276" t="s">
        <v>3686</v>
      </c>
      <c r="Y582" s="259">
        <v>2022.4</v>
      </c>
      <c r="Z582" s="283" t="s">
        <v>92</v>
      </c>
      <c r="AA582" s="329" t="s">
        <v>489</v>
      </c>
      <c r="AB582" s="259" t="s">
        <v>151</v>
      </c>
      <c r="AC582" s="319"/>
    </row>
    <row r="583" s="62" customFormat="1" ht="24" hidden="1" spans="1:29">
      <c r="A583" s="254">
        <v>578</v>
      </c>
      <c r="B583" s="345" t="s">
        <v>2222</v>
      </c>
      <c r="C583" s="287" t="s">
        <v>483</v>
      </c>
      <c r="D583" s="287" t="s">
        <v>484</v>
      </c>
      <c r="E583" s="345"/>
      <c r="F583" s="345" t="s">
        <v>85</v>
      </c>
      <c r="G583" s="345" t="s">
        <v>2223</v>
      </c>
      <c r="H583" s="346" t="s">
        <v>1513</v>
      </c>
      <c r="I583" s="345" t="s">
        <v>88</v>
      </c>
      <c r="J583" s="345" t="s">
        <v>2224</v>
      </c>
      <c r="K583" s="347">
        <v>5</v>
      </c>
      <c r="L583" s="347">
        <v>5</v>
      </c>
      <c r="M583" s="347">
        <v>5</v>
      </c>
      <c r="N583" s="297">
        <v>0</v>
      </c>
      <c r="O583" s="297">
        <v>0</v>
      </c>
      <c r="P583" s="297">
        <v>0</v>
      </c>
      <c r="Q583" s="346">
        <v>1</v>
      </c>
      <c r="R583" s="346">
        <v>325</v>
      </c>
      <c r="S583" s="346">
        <v>1068</v>
      </c>
      <c r="T583" s="346">
        <v>0</v>
      </c>
      <c r="U583" s="346">
        <v>62</v>
      </c>
      <c r="V583" s="346">
        <v>163</v>
      </c>
      <c r="W583" s="276" t="s">
        <v>1182</v>
      </c>
      <c r="X583" s="287" t="s">
        <v>2225</v>
      </c>
      <c r="Y583" s="259">
        <v>2022.4</v>
      </c>
      <c r="Z583" s="283" t="s">
        <v>2226</v>
      </c>
      <c r="AA583" s="346" t="s">
        <v>2227</v>
      </c>
      <c r="AB583" s="346" t="s">
        <v>1513</v>
      </c>
      <c r="AC583" s="348"/>
    </row>
    <row r="584" s="62" customFormat="1" ht="24" hidden="1" spans="1:29">
      <c r="A584" s="254">
        <v>579</v>
      </c>
      <c r="B584" s="345" t="s">
        <v>3687</v>
      </c>
      <c r="C584" s="287" t="s">
        <v>483</v>
      </c>
      <c r="D584" s="287" t="s">
        <v>484</v>
      </c>
      <c r="E584" s="287" t="s">
        <v>485</v>
      </c>
      <c r="F584" s="345" t="s">
        <v>85</v>
      </c>
      <c r="G584" s="345" t="s">
        <v>108</v>
      </c>
      <c r="H584" s="346" t="s">
        <v>2229</v>
      </c>
      <c r="I584" s="345" t="s">
        <v>88</v>
      </c>
      <c r="J584" s="345" t="s">
        <v>2230</v>
      </c>
      <c r="K584" s="347">
        <v>5</v>
      </c>
      <c r="L584" s="347">
        <v>5</v>
      </c>
      <c r="M584" s="347">
        <v>5</v>
      </c>
      <c r="N584" s="297">
        <v>0</v>
      </c>
      <c r="O584" s="297">
        <v>0</v>
      </c>
      <c r="P584" s="297">
        <v>0</v>
      </c>
      <c r="Q584" s="346">
        <v>1</v>
      </c>
      <c r="R584" s="346">
        <v>365</v>
      </c>
      <c r="S584" s="346">
        <v>1186</v>
      </c>
      <c r="T584" s="346">
        <v>0</v>
      </c>
      <c r="U584" s="346">
        <v>25</v>
      </c>
      <c r="V584" s="346">
        <v>79</v>
      </c>
      <c r="W584" s="308" t="s">
        <v>743</v>
      </c>
      <c r="X584" s="287" t="s">
        <v>2231</v>
      </c>
      <c r="Y584" s="259">
        <v>2022.4</v>
      </c>
      <c r="Z584" s="283" t="s">
        <v>2232</v>
      </c>
      <c r="AA584" s="346" t="s">
        <v>2227</v>
      </c>
      <c r="AB584" s="346" t="s">
        <v>2229</v>
      </c>
      <c r="AC584" s="348"/>
    </row>
    <row r="585" s="62" customFormat="1" ht="24" hidden="1" spans="1:29">
      <c r="A585" s="254">
        <v>580</v>
      </c>
      <c r="B585" s="345" t="s">
        <v>2233</v>
      </c>
      <c r="C585" s="287" t="s">
        <v>483</v>
      </c>
      <c r="D585" s="287" t="s">
        <v>484</v>
      </c>
      <c r="E585" s="345"/>
      <c r="F585" s="345" t="s">
        <v>85</v>
      </c>
      <c r="G585" s="345" t="s">
        <v>108</v>
      </c>
      <c r="H585" s="346" t="s">
        <v>1562</v>
      </c>
      <c r="I585" s="345" t="s">
        <v>88</v>
      </c>
      <c r="J585" s="345" t="s">
        <v>2234</v>
      </c>
      <c r="K585" s="347">
        <v>5</v>
      </c>
      <c r="L585" s="347">
        <v>5</v>
      </c>
      <c r="M585" s="347">
        <v>5</v>
      </c>
      <c r="N585" s="297">
        <v>0</v>
      </c>
      <c r="O585" s="297">
        <v>0</v>
      </c>
      <c r="P585" s="297">
        <v>0</v>
      </c>
      <c r="Q585" s="346">
        <v>1</v>
      </c>
      <c r="R585" s="346">
        <v>282</v>
      </c>
      <c r="S585" s="346">
        <v>755</v>
      </c>
      <c r="T585" s="346">
        <v>1</v>
      </c>
      <c r="U585" s="346">
        <v>45</v>
      </c>
      <c r="V585" s="346">
        <v>185</v>
      </c>
      <c r="W585" s="308" t="s">
        <v>743</v>
      </c>
      <c r="X585" s="287" t="s">
        <v>2235</v>
      </c>
      <c r="Y585" s="259">
        <v>2022.4</v>
      </c>
      <c r="Z585" s="283" t="s">
        <v>2236</v>
      </c>
      <c r="AA585" s="346" t="s">
        <v>2227</v>
      </c>
      <c r="AB585" s="346" t="s">
        <v>1562</v>
      </c>
      <c r="AC585" s="348"/>
    </row>
    <row r="586" s="62" customFormat="1" spans="1:29">
      <c r="A586" s="232"/>
      <c r="B586" s="233"/>
      <c r="C586" s="234"/>
      <c r="D586" s="234"/>
      <c r="E586" s="234"/>
      <c r="F586" s="234"/>
      <c r="G586" s="234"/>
      <c r="H586" s="235"/>
      <c r="I586" s="235"/>
      <c r="J586" s="233"/>
      <c r="K586" s="236"/>
      <c r="L586" s="236"/>
      <c r="M586" s="236"/>
      <c r="N586" s="236"/>
      <c r="O586" s="236"/>
      <c r="P586" s="236"/>
      <c r="Q586" s="235"/>
      <c r="R586" s="235"/>
      <c r="S586" s="235"/>
      <c r="T586" s="235"/>
      <c r="U586" s="235"/>
      <c r="V586" s="235"/>
      <c r="W586" s="233"/>
      <c r="X586" s="233"/>
      <c r="Y586" s="237"/>
      <c r="Z586" s="237"/>
      <c r="AA586" s="235"/>
      <c r="AB586" s="235"/>
      <c r="AC586" s="234"/>
    </row>
    <row r="587" s="62" customFormat="1" spans="1:29">
      <c r="A587" s="232"/>
      <c r="B587" s="233"/>
      <c r="C587" s="234"/>
      <c r="D587" s="234"/>
      <c r="E587" s="234"/>
      <c r="F587" s="234"/>
      <c r="G587" s="234"/>
      <c r="H587" s="235"/>
      <c r="I587" s="235"/>
      <c r="J587" s="233"/>
      <c r="K587" s="236"/>
      <c r="L587" s="236"/>
      <c r="M587" s="236"/>
      <c r="N587" s="236"/>
      <c r="O587" s="236"/>
      <c r="P587" s="236"/>
      <c r="Q587" s="235"/>
      <c r="R587" s="235"/>
      <c r="S587" s="235"/>
      <c r="T587" s="235"/>
      <c r="U587" s="235"/>
      <c r="V587" s="235"/>
      <c r="W587" s="233"/>
      <c r="X587" s="233"/>
      <c r="Y587" s="237"/>
      <c r="Z587" s="237"/>
      <c r="AA587" s="235"/>
      <c r="AB587" s="235"/>
      <c r="AC587" s="234"/>
    </row>
  </sheetData>
  <autoFilter ref="A2:AC585">
    <filterColumn colId="26">
      <filters>
        <filter val="县农水局"/>
        <filter val="县农水局、组织部"/>
      </filters>
    </filterColumn>
    <extLst/>
  </autoFilter>
  <mergeCells count="35">
    <mergeCell ref="A1:B1"/>
    <mergeCell ref="A2:AC2"/>
    <mergeCell ref="K3:P3"/>
    <mergeCell ref="Q3:V3"/>
    <mergeCell ref="Y3:Z3"/>
    <mergeCell ref="AA3:AB3"/>
    <mergeCell ref="L4:N4"/>
    <mergeCell ref="T4:V4"/>
    <mergeCell ref="G91:H91"/>
    <mergeCell ref="G93:H93"/>
    <mergeCell ref="G94:H94"/>
    <mergeCell ref="G95:H95"/>
    <mergeCell ref="G97:H97"/>
    <mergeCell ref="G100:H100"/>
    <mergeCell ref="G101:H101"/>
    <mergeCell ref="A3:A5"/>
    <mergeCell ref="B3:B5"/>
    <mergeCell ref="F3:F5"/>
    <mergeCell ref="I3:I5"/>
    <mergeCell ref="J3:J5"/>
    <mergeCell ref="K4:K5"/>
    <mergeCell ref="O4:O5"/>
    <mergeCell ref="P4:P5"/>
    <mergeCell ref="Q4:Q5"/>
    <mergeCell ref="R4:R5"/>
    <mergeCell ref="S4:S5"/>
    <mergeCell ref="W3:W5"/>
    <mergeCell ref="X3:X5"/>
    <mergeCell ref="Y4:Y5"/>
    <mergeCell ref="Z4:Z5"/>
    <mergeCell ref="AA4:AA5"/>
    <mergeCell ref="AB4:AB5"/>
    <mergeCell ref="AC3:AC5"/>
    <mergeCell ref="G3:H4"/>
    <mergeCell ref="C3:E5"/>
  </mergeCells>
  <pageMargins left="0.393055555555556" right="0.354166666666667" top="0.747916666666667" bottom="0.668055555555556" header="0.511805555555556" footer="0.511805555555556"/>
  <pageSetup paperSize="9" scale="61" firstPageNumber="2" fitToHeight="0" orientation="landscape" useFirstPageNumber="1" horizontalDpi="600"/>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opLeftCell="A4" workbookViewId="0">
      <selection activeCell="O14" sqref="O14"/>
    </sheetView>
  </sheetViews>
  <sheetFormatPr defaultColWidth="9" defaultRowHeight="13.5"/>
  <cols>
    <col min="1" max="1" width="3.63333333333333" customWidth="1"/>
    <col min="2" max="2" width="24" customWidth="1"/>
    <col min="3" max="3" width="9.25" customWidth="1"/>
    <col min="4" max="4" width="17.6333333333333" customWidth="1"/>
    <col min="5" max="5" width="16.6333333333333" customWidth="1"/>
    <col min="6" max="6" width="13.25" customWidth="1"/>
    <col min="7" max="11" width="10.1333333333333" hidden="1" customWidth="1"/>
    <col min="12" max="12" width="2.25" hidden="1" customWidth="1"/>
    <col min="13" max="13" width="7.5" customWidth="1"/>
  </cols>
  <sheetData>
    <row r="1" spans="1:1">
      <c r="A1" t="s">
        <v>3688</v>
      </c>
    </row>
    <row r="2" ht="51" customHeight="1" spans="1:13">
      <c r="A2" s="194" t="s">
        <v>3689</v>
      </c>
      <c r="B2" s="195"/>
      <c r="C2" s="195"/>
      <c r="D2" s="195"/>
      <c r="E2" s="195"/>
      <c r="F2" s="195"/>
      <c r="G2" s="195"/>
      <c r="H2" s="195"/>
      <c r="I2" s="195"/>
      <c r="J2" s="195"/>
      <c r="K2" s="195"/>
      <c r="L2" s="195"/>
      <c r="M2" s="195"/>
    </row>
    <row r="3" spans="1:13">
      <c r="A3" s="196"/>
      <c r="B3" s="196"/>
      <c r="C3" s="1"/>
      <c r="D3" s="1"/>
      <c r="E3" s="1"/>
      <c r="F3" s="1" t="s">
        <v>1</v>
      </c>
      <c r="G3" s="1"/>
      <c r="H3" s="1"/>
      <c r="I3" s="1"/>
      <c r="J3" s="1"/>
      <c r="K3" s="1"/>
      <c r="L3" s="1"/>
      <c r="M3" s="1"/>
    </row>
    <row r="4" spans="1:13">
      <c r="A4" s="197" t="s">
        <v>2</v>
      </c>
      <c r="B4" s="197" t="s">
        <v>3</v>
      </c>
      <c r="C4" s="197" t="s">
        <v>4</v>
      </c>
      <c r="D4" s="197" t="s">
        <v>5</v>
      </c>
      <c r="E4" s="197"/>
      <c r="F4" s="197"/>
      <c r="G4" s="197" t="s">
        <v>6</v>
      </c>
      <c r="H4" s="197"/>
      <c r="I4" s="197"/>
      <c r="J4" s="197"/>
      <c r="K4" s="197"/>
      <c r="L4" s="197"/>
      <c r="M4" s="197" t="s">
        <v>7</v>
      </c>
    </row>
    <row r="5" spans="1:13">
      <c r="A5" s="197"/>
      <c r="B5" s="197"/>
      <c r="C5" s="197"/>
      <c r="D5" s="197" t="s">
        <v>8</v>
      </c>
      <c r="E5" s="197" t="s">
        <v>9</v>
      </c>
      <c r="F5" s="197"/>
      <c r="G5" s="197" t="s">
        <v>10</v>
      </c>
      <c r="H5" s="197" t="s">
        <v>11</v>
      </c>
      <c r="I5" s="197" t="s">
        <v>12</v>
      </c>
      <c r="J5" s="197" t="s">
        <v>9</v>
      </c>
      <c r="K5" s="197"/>
      <c r="L5" s="197"/>
      <c r="M5" s="197"/>
    </row>
    <row r="6" spans="1:13">
      <c r="A6" s="197"/>
      <c r="B6" s="197"/>
      <c r="C6" s="197"/>
      <c r="D6" s="197"/>
      <c r="E6" s="198" t="s">
        <v>13</v>
      </c>
      <c r="F6" s="198" t="s">
        <v>15</v>
      </c>
      <c r="G6" s="197"/>
      <c r="H6" s="197"/>
      <c r="I6" s="197"/>
      <c r="J6" s="197" t="s">
        <v>16</v>
      </c>
      <c r="K6" s="197" t="s">
        <v>17</v>
      </c>
      <c r="L6" s="197" t="s">
        <v>18</v>
      </c>
      <c r="M6" s="197"/>
    </row>
    <row r="7" spans="1:13">
      <c r="A7" s="197"/>
      <c r="B7" s="197"/>
      <c r="C7" s="197"/>
      <c r="D7" s="197"/>
      <c r="E7" s="199"/>
      <c r="F7" s="199"/>
      <c r="G7" s="197"/>
      <c r="H7" s="197"/>
      <c r="I7" s="197"/>
      <c r="J7" s="197"/>
      <c r="K7" s="197"/>
      <c r="L7" s="197"/>
      <c r="M7" s="197"/>
    </row>
    <row r="8" spans="1:13">
      <c r="A8" s="200"/>
      <c r="B8" s="201" t="s">
        <v>19</v>
      </c>
      <c r="C8" s="202">
        <f>C9+C15+C21+C25+C26+C31+C34+C35</f>
        <v>111</v>
      </c>
      <c r="D8" s="203">
        <f>D9+D15+D21+D25+D26+D31+D34+D35</f>
        <v>2295.3</v>
      </c>
      <c r="E8" s="203">
        <f>E9+E15+E21+E25+E26+E31+E34+E35</f>
        <v>2289.3</v>
      </c>
      <c r="F8" s="203">
        <f>F9+F15+F21+F25+F26+F31+F34+F35</f>
        <v>6</v>
      </c>
      <c r="G8" s="204"/>
      <c r="H8" s="204"/>
      <c r="I8" s="204"/>
      <c r="J8" s="204"/>
      <c r="K8" s="204"/>
      <c r="L8" s="204"/>
      <c r="M8" s="204"/>
    </row>
    <row r="9" spans="1:13">
      <c r="A9" s="200"/>
      <c r="B9" s="99" t="s">
        <v>20</v>
      </c>
      <c r="C9" s="202">
        <f>C11+C12+C13+C14+C10</f>
        <v>6</v>
      </c>
      <c r="D9" s="203">
        <f>D11+D12+D13+D14+D10</f>
        <v>1509</v>
      </c>
      <c r="E9" s="203">
        <f>E11+E12+E13+E14+E10</f>
        <v>1503</v>
      </c>
      <c r="F9" s="203">
        <f>F11+F12+F13+F14+F10</f>
        <v>6</v>
      </c>
      <c r="G9" s="204"/>
      <c r="H9" s="204"/>
      <c r="I9" s="204"/>
      <c r="J9" s="204"/>
      <c r="K9" s="204"/>
      <c r="L9" s="204"/>
      <c r="M9" s="204"/>
    </row>
    <row r="10" spans="1:13">
      <c r="A10" s="200"/>
      <c r="B10" s="100" t="s">
        <v>21</v>
      </c>
      <c r="C10" s="205">
        <v>3</v>
      </c>
      <c r="D10" s="206">
        <v>706</v>
      </c>
      <c r="E10" s="206">
        <v>700</v>
      </c>
      <c r="F10" s="206">
        <v>6</v>
      </c>
      <c r="G10" s="204"/>
      <c r="H10" s="204"/>
      <c r="I10" s="204"/>
      <c r="J10" s="204"/>
      <c r="K10" s="204"/>
      <c r="L10" s="204"/>
      <c r="M10" s="204"/>
    </row>
    <row r="11" spans="1:13">
      <c r="A11" s="200"/>
      <c r="B11" s="100" t="s">
        <v>22</v>
      </c>
      <c r="C11" s="205">
        <v>1</v>
      </c>
      <c r="D11" s="206">
        <v>593</v>
      </c>
      <c r="E11" s="206">
        <v>593</v>
      </c>
      <c r="F11" s="206">
        <v>0</v>
      </c>
      <c r="G11" s="204"/>
      <c r="H11" s="204"/>
      <c r="I11" s="204"/>
      <c r="J11" s="204"/>
      <c r="K11" s="204"/>
      <c r="L11" s="212"/>
      <c r="M11" s="100"/>
    </row>
    <row r="12" spans="1:13">
      <c r="A12" s="200"/>
      <c r="B12" s="100" t="s">
        <v>23</v>
      </c>
      <c r="C12" s="205">
        <v>0</v>
      </c>
      <c r="D12" s="206">
        <v>0</v>
      </c>
      <c r="E12" s="206">
        <v>0</v>
      </c>
      <c r="F12" s="206">
        <v>0</v>
      </c>
      <c r="G12" s="204"/>
      <c r="H12" s="204"/>
      <c r="I12" s="204"/>
      <c r="J12" s="204"/>
      <c r="K12" s="204"/>
      <c r="L12" s="204"/>
      <c r="M12" s="100"/>
    </row>
    <row r="13" spans="1:13">
      <c r="A13" s="200"/>
      <c r="B13" s="100" t="s">
        <v>24</v>
      </c>
      <c r="C13" s="205">
        <v>0</v>
      </c>
      <c r="D13" s="206">
        <v>0</v>
      </c>
      <c r="E13" s="206">
        <v>0</v>
      </c>
      <c r="F13" s="206">
        <v>0</v>
      </c>
      <c r="G13" s="204"/>
      <c r="H13" s="204"/>
      <c r="I13" s="204"/>
      <c r="J13" s="204"/>
      <c r="K13" s="204"/>
      <c r="L13" s="204"/>
      <c r="M13" s="100"/>
    </row>
    <row r="14" spans="1:13">
      <c r="A14" s="207"/>
      <c r="B14" s="100" t="s">
        <v>25</v>
      </c>
      <c r="C14" s="205">
        <v>2</v>
      </c>
      <c r="D14" s="206">
        <v>210</v>
      </c>
      <c r="E14" s="206">
        <v>210</v>
      </c>
      <c r="F14" s="206">
        <v>0</v>
      </c>
      <c r="G14" s="204"/>
      <c r="H14" s="204"/>
      <c r="I14" s="204"/>
      <c r="J14" s="204"/>
      <c r="K14" s="204"/>
      <c r="L14" s="204"/>
      <c r="M14" s="100"/>
    </row>
    <row r="15" spans="1:13">
      <c r="A15" s="207"/>
      <c r="B15" s="99" t="s">
        <v>26</v>
      </c>
      <c r="C15" s="202">
        <v>0</v>
      </c>
      <c r="D15" s="208">
        <v>0</v>
      </c>
      <c r="E15" s="208">
        <v>0</v>
      </c>
      <c r="F15" s="208">
        <v>0</v>
      </c>
      <c r="G15" s="204"/>
      <c r="H15" s="204"/>
      <c r="I15" s="204"/>
      <c r="J15" s="204"/>
      <c r="K15" s="204"/>
      <c r="L15" s="204"/>
      <c r="M15" s="100"/>
    </row>
    <row r="16" spans="1:13">
      <c r="A16" s="207"/>
      <c r="B16" s="100" t="s">
        <v>27</v>
      </c>
      <c r="C16" s="205">
        <v>0</v>
      </c>
      <c r="D16" s="206">
        <v>0</v>
      </c>
      <c r="E16" s="206">
        <v>0</v>
      </c>
      <c r="F16" s="206">
        <v>0</v>
      </c>
      <c r="G16" s="204"/>
      <c r="H16" s="204"/>
      <c r="I16" s="204"/>
      <c r="J16" s="204"/>
      <c r="K16" s="204"/>
      <c r="L16" s="204"/>
      <c r="M16" s="100"/>
    </row>
    <row r="17" spans="1:13">
      <c r="A17" s="207"/>
      <c r="B17" s="100" t="s">
        <v>28</v>
      </c>
      <c r="C17" s="205">
        <v>0</v>
      </c>
      <c r="D17" s="206">
        <v>0</v>
      </c>
      <c r="E17" s="206">
        <v>0</v>
      </c>
      <c r="F17" s="206">
        <v>0</v>
      </c>
      <c r="G17" s="204"/>
      <c r="H17" s="204"/>
      <c r="I17" s="204"/>
      <c r="J17" s="204"/>
      <c r="K17" s="204"/>
      <c r="L17" s="204"/>
      <c r="M17" s="100"/>
    </row>
    <row r="18" spans="1:13">
      <c r="A18" s="207"/>
      <c r="B18" s="100" t="s">
        <v>29</v>
      </c>
      <c r="C18" s="205">
        <v>0</v>
      </c>
      <c r="D18" s="206">
        <v>0</v>
      </c>
      <c r="E18" s="206">
        <v>0</v>
      </c>
      <c r="F18" s="206">
        <v>0</v>
      </c>
      <c r="G18" s="204"/>
      <c r="H18" s="204"/>
      <c r="I18" s="204"/>
      <c r="J18" s="204"/>
      <c r="K18" s="204"/>
      <c r="L18" s="204"/>
      <c r="M18" s="100"/>
    </row>
    <row r="19" spans="1:13">
      <c r="A19" s="207"/>
      <c r="B19" s="100" t="s">
        <v>30</v>
      </c>
      <c r="C19" s="205">
        <v>0</v>
      </c>
      <c r="D19" s="206">
        <v>0</v>
      </c>
      <c r="E19" s="206">
        <v>0</v>
      </c>
      <c r="F19" s="206">
        <v>0</v>
      </c>
      <c r="G19" s="204"/>
      <c r="H19" s="204"/>
      <c r="I19" s="204"/>
      <c r="J19" s="204"/>
      <c r="K19" s="204"/>
      <c r="L19" s="204"/>
      <c r="M19" s="100"/>
    </row>
    <row r="20" ht="18.75" spans="1:13">
      <c r="A20" s="209"/>
      <c r="B20" s="210" t="s">
        <v>31</v>
      </c>
      <c r="C20" s="205">
        <v>0</v>
      </c>
      <c r="D20" s="206">
        <v>0</v>
      </c>
      <c r="E20" s="206">
        <v>0</v>
      </c>
      <c r="F20" s="206">
        <v>0</v>
      </c>
      <c r="G20" s="204"/>
      <c r="H20" s="204"/>
      <c r="I20" s="204"/>
      <c r="J20" s="204"/>
      <c r="K20" s="204"/>
      <c r="L20" s="204"/>
      <c r="M20" s="100"/>
    </row>
    <row r="21" ht="18.75" spans="1:13">
      <c r="A21" s="209"/>
      <c r="B21" s="99" t="s">
        <v>32</v>
      </c>
      <c r="C21" s="202">
        <f>C22+C23+C24</f>
        <v>105</v>
      </c>
      <c r="D21" s="203">
        <f>D22+D23+D24</f>
        <v>786.3</v>
      </c>
      <c r="E21" s="203">
        <f>E22+E23+E24</f>
        <v>786.3</v>
      </c>
      <c r="F21" s="203">
        <f>F22+F23+F24</f>
        <v>0</v>
      </c>
      <c r="G21" s="204"/>
      <c r="H21" s="204"/>
      <c r="I21" s="204"/>
      <c r="J21" s="204"/>
      <c r="K21" s="204"/>
      <c r="L21" s="204"/>
      <c r="M21" s="100"/>
    </row>
    <row r="22" ht="18.75" spans="1:13">
      <c r="A22" s="209"/>
      <c r="B22" s="100" t="s">
        <v>33</v>
      </c>
      <c r="C22" s="205">
        <v>105</v>
      </c>
      <c r="D22" s="206">
        <v>786.3</v>
      </c>
      <c r="E22" s="206">
        <v>786.3</v>
      </c>
      <c r="F22" s="206">
        <v>0</v>
      </c>
      <c r="G22" s="204"/>
      <c r="H22" s="204"/>
      <c r="I22" s="204"/>
      <c r="J22" s="204"/>
      <c r="K22" s="204"/>
      <c r="L22" s="204"/>
      <c r="M22" s="100"/>
    </row>
    <row r="23" ht="18.75" spans="1:13">
      <c r="A23" s="209"/>
      <c r="B23" s="100" t="s">
        <v>34</v>
      </c>
      <c r="C23" s="205">
        <v>0</v>
      </c>
      <c r="D23" s="206">
        <v>0</v>
      </c>
      <c r="E23" s="206">
        <v>0</v>
      </c>
      <c r="F23" s="206">
        <v>0</v>
      </c>
      <c r="G23" s="204"/>
      <c r="H23" s="204"/>
      <c r="I23" s="204"/>
      <c r="J23" s="204"/>
      <c r="K23" s="204"/>
      <c r="L23" s="204"/>
      <c r="M23" s="100"/>
    </row>
    <row r="24" ht="18.75" spans="1:13">
      <c r="A24" s="209"/>
      <c r="B24" s="100" t="s">
        <v>35</v>
      </c>
      <c r="C24" s="205">
        <v>0</v>
      </c>
      <c r="D24" s="206">
        <v>0</v>
      </c>
      <c r="E24" s="206">
        <v>0</v>
      </c>
      <c r="F24" s="206">
        <v>0</v>
      </c>
      <c r="G24" s="204"/>
      <c r="H24" s="204"/>
      <c r="I24" s="204"/>
      <c r="J24" s="204"/>
      <c r="K24" s="204"/>
      <c r="L24" s="204"/>
      <c r="M24" s="100"/>
    </row>
    <row r="25" ht="18.75" spans="1:13">
      <c r="A25" s="209"/>
      <c r="B25" s="99" t="s">
        <v>36</v>
      </c>
      <c r="C25" s="202">
        <v>0</v>
      </c>
      <c r="D25" s="208">
        <v>0</v>
      </c>
      <c r="E25" s="208">
        <v>0</v>
      </c>
      <c r="F25" s="208">
        <v>0</v>
      </c>
      <c r="G25" s="204"/>
      <c r="H25" s="204"/>
      <c r="I25" s="204"/>
      <c r="J25" s="204"/>
      <c r="K25" s="204"/>
      <c r="L25" s="204"/>
      <c r="M25" s="100"/>
    </row>
    <row r="26" ht="18.75" spans="1:13">
      <c r="A26" s="209"/>
      <c r="B26" s="99" t="s">
        <v>37</v>
      </c>
      <c r="C26" s="202">
        <v>0</v>
      </c>
      <c r="D26" s="208">
        <v>0</v>
      </c>
      <c r="E26" s="208">
        <v>0</v>
      </c>
      <c r="F26" s="208">
        <v>0</v>
      </c>
      <c r="G26" s="204"/>
      <c r="H26" s="204"/>
      <c r="I26" s="204"/>
      <c r="J26" s="204"/>
      <c r="K26" s="204"/>
      <c r="L26" s="204"/>
      <c r="M26" s="100"/>
    </row>
    <row r="27" ht="18.75" spans="1:13">
      <c r="A27" s="209"/>
      <c r="B27" s="100" t="s">
        <v>38</v>
      </c>
      <c r="C27" s="205">
        <v>0</v>
      </c>
      <c r="D27" s="206">
        <v>0</v>
      </c>
      <c r="E27" s="206">
        <v>0</v>
      </c>
      <c r="F27" s="206">
        <v>0</v>
      </c>
      <c r="G27" s="204"/>
      <c r="H27" s="204"/>
      <c r="I27" s="204"/>
      <c r="J27" s="204"/>
      <c r="K27" s="204"/>
      <c r="L27" s="204"/>
      <c r="M27" s="100"/>
    </row>
    <row r="28" ht="18.75" spans="1:13">
      <c r="A28" s="209"/>
      <c r="B28" s="100" t="s">
        <v>39</v>
      </c>
      <c r="C28" s="205">
        <v>0</v>
      </c>
      <c r="D28" s="206">
        <v>0</v>
      </c>
      <c r="E28" s="206">
        <v>0</v>
      </c>
      <c r="F28" s="206">
        <v>0</v>
      </c>
      <c r="G28" s="204"/>
      <c r="H28" s="204"/>
      <c r="I28" s="204"/>
      <c r="J28" s="204"/>
      <c r="K28" s="204"/>
      <c r="L28" s="204"/>
      <c r="M28" s="100"/>
    </row>
    <row r="29" ht="18.75" spans="1:13">
      <c r="A29" s="209"/>
      <c r="B29" s="100" t="s">
        <v>40</v>
      </c>
      <c r="C29" s="205">
        <v>0</v>
      </c>
      <c r="D29" s="206">
        <v>0</v>
      </c>
      <c r="E29" s="206">
        <v>0</v>
      </c>
      <c r="F29" s="206">
        <v>0</v>
      </c>
      <c r="G29" s="204"/>
      <c r="H29" s="204"/>
      <c r="I29" s="204"/>
      <c r="J29" s="204"/>
      <c r="K29" s="204"/>
      <c r="L29" s="204"/>
      <c r="M29" s="100"/>
    </row>
    <row r="30" ht="18.75" spans="1:13">
      <c r="A30" s="209"/>
      <c r="B30" s="100" t="s">
        <v>41</v>
      </c>
      <c r="C30" s="205">
        <v>0</v>
      </c>
      <c r="D30" s="206">
        <v>0</v>
      </c>
      <c r="E30" s="206">
        <v>0</v>
      </c>
      <c r="F30" s="206">
        <v>0</v>
      </c>
      <c r="G30" s="204"/>
      <c r="H30" s="204"/>
      <c r="I30" s="204"/>
      <c r="J30" s="204"/>
      <c r="K30" s="204"/>
      <c r="L30" s="204"/>
      <c r="M30" s="100"/>
    </row>
    <row r="31" ht="25.5" spans="1:13">
      <c r="A31" s="209"/>
      <c r="B31" s="99" t="s">
        <v>42</v>
      </c>
      <c r="C31" s="202">
        <v>0</v>
      </c>
      <c r="D31" s="208">
        <v>0</v>
      </c>
      <c r="E31" s="208">
        <v>0</v>
      </c>
      <c r="F31" s="208">
        <v>0</v>
      </c>
      <c r="G31" s="204"/>
      <c r="H31" s="204"/>
      <c r="I31" s="204"/>
      <c r="J31" s="204"/>
      <c r="K31" s="204"/>
      <c r="L31" s="204"/>
      <c r="M31" s="100"/>
    </row>
    <row r="32" ht="18.75" spans="1:13">
      <c r="A32" s="209"/>
      <c r="B32" s="100" t="s">
        <v>43</v>
      </c>
      <c r="C32" s="205">
        <v>0</v>
      </c>
      <c r="D32" s="206">
        <v>0</v>
      </c>
      <c r="E32" s="206">
        <v>0</v>
      </c>
      <c r="F32" s="206">
        <v>0</v>
      </c>
      <c r="G32" s="204"/>
      <c r="H32" s="204"/>
      <c r="I32" s="204"/>
      <c r="J32" s="204"/>
      <c r="K32" s="204"/>
      <c r="L32" s="204"/>
      <c r="M32" s="100"/>
    </row>
    <row r="33" ht="18.75" spans="1:13">
      <c r="A33" s="209"/>
      <c r="B33" s="100" t="s">
        <v>44</v>
      </c>
      <c r="C33" s="205">
        <v>0</v>
      </c>
      <c r="D33" s="206">
        <v>0</v>
      </c>
      <c r="E33" s="206">
        <v>0</v>
      </c>
      <c r="F33" s="206">
        <v>0</v>
      </c>
      <c r="G33" s="204"/>
      <c r="H33" s="204"/>
      <c r="I33" s="204"/>
      <c r="J33" s="204"/>
      <c r="K33" s="204"/>
      <c r="L33" s="204"/>
      <c r="M33" s="100"/>
    </row>
    <row r="34" ht="18.75" spans="1:13">
      <c r="A34" s="209"/>
      <c r="B34" s="99" t="s">
        <v>45</v>
      </c>
      <c r="C34" s="202">
        <v>0</v>
      </c>
      <c r="D34" s="208">
        <v>0</v>
      </c>
      <c r="E34" s="208">
        <v>0</v>
      </c>
      <c r="F34" s="208">
        <v>0</v>
      </c>
      <c r="G34" s="204"/>
      <c r="H34" s="204"/>
      <c r="I34" s="204"/>
      <c r="J34" s="204"/>
      <c r="K34" s="204"/>
      <c r="L34" s="204"/>
      <c r="M34" s="100"/>
    </row>
    <row r="35" ht="18.75" spans="1:13">
      <c r="A35" s="209"/>
      <c r="B35" s="99" t="s">
        <v>46</v>
      </c>
      <c r="C35" s="202">
        <v>0</v>
      </c>
      <c r="D35" s="208">
        <v>0</v>
      </c>
      <c r="E35" s="208">
        <v>0</v>
      </c>
      <c r="F35" s="208">
        <v>0</v>
      </c>
      <c r="G35" s="204"/>
      <c r="H35" s="204"/>
      <c r="I35" s="204"/>
      <c r="J35" s="204"/>
      <c r="K35" s="204"/>
      <c r="L35" s="204"/>
      <c r="M35" s="100"/>
    </row>
    <row r="36" ht="31" customHeight="1" spans="1:13">
      <c r="A36" s="209"/>
      <c r="B36" s="200" t="s">
        <v>47</v>
      </c>
      <c r="C36" s="205">
        <v>0</v>
      </c>
      <c r="D36" s="206">
        <v>0</v>
      </c>
      <c r="E36" s="206">
        <v>0</v>
      </c>
      <c r="F36" s="206">
        <v>0</v>
      </c>
      <c r="G36" s="204"/>
      <c r="H36" s="204"/>
      <c r="I36" s="204"/>
      <c r="J36" s="204"/>
      <c r="K36" s="204"/>
      <c r="L36" s="204"/>
      <c r="M36" s="100"/>
    </row>
    <row r="37" ht="18.75" spans="1:13">
      <c r="A37" s="209"/>
      <c r="B37" s="100" t="s">
        <v>48</v>
      </c>
      <c r="C37" s="205">
        <v>0</v>
      </c>
      <c r="D37" s="206">
        <v>0</v>
      </c>
      <c r="E37" s="206">
        <v>0</v>
      </c>
      <c r="F37" s="206">
        <v>0</v>
      </c>
      <c r="G37" s="204"/>
      <c r="H37" s="204"/>
      <c r="I37" s="204"/>
      <c r="J37" s="204"/>
      <c r="K37" s="204"/>
      <c r="L37" s="204"/>
      <c r="M37" s="100"/>
    </row>
    <row r="38" ht="18.75" spans="1:13">
      <c r="A38" s="209"/>
      <c r="B38" s="100" t="s">
        <v>49</v>
      </c>
      <c r="C38" s="211"/>
      <c r="D38" s="204"/>
      <c r="E38" s="204"/>
      <c r="F38" s="204"/>
      <c r="G38" s="204"/>
      <c r="H38" s="204"/>
      <c r="I38" s="204"/>
      <c r="J38" s="204"/>
      <c r="K38" s="204"/>
      <c r="L38" s="204"/>
      <c r="M38" s="100"/>
    </row>
    <row r="39" ht="18.75" spans="1:13">
      <c r="A39" s="209"/>
      <c r="B39" s="100"/>
      <c r="C39" s="211"/>
      <c r="D39" s="204"/>
      <c r="E39" s="204"/>
      <c r="F39" s="204"/>
      <c r="G39" s="204"/>
      <c r="H39" s="204"/>
      <c r="I39" s="204"/>
      <c r="J39" s="204"/>
      <c r="K39" s="204"/>
      <c r="L39" s="204"/>
      <c r="M39" s="100"/>
    </row>
  </sheetData>
  <mergeCells count="20">
    <mergeCell ref="A2:M2"/>
    <mergeCell ref="A3:B3"/>
    <mergeCell ref="F3:M3"/>
    <mergeCell ref="D4:F4"/>
    <mergeCell ref="G4:L4"/>
    <mergeCell ref="E5:F5"/>
    <mergeCell ref="J5:L5"/>
    <mergeCell ref="A4:A7"/>
    <mergeCell ref="B4:B7"/>
    <mergeCell ref="C4:C7"/>
    <mergeCell ref="D5:D7"/>
    <mergeCell ref="E6:E7"/>
    <mergeCell ref="F6:F7"/>
    <mergeCell ref="G5:G7"/>
    <mergeCell ref="H5:H7"/>
    <mergeCell ref="I5:I7"/>
    <mergeCell ref="J6:J7"/>
    <mergeCell ref="K6:K7"/>
    <mergeCell ref="L6:L7"/>
    <mergeCell ref="M4:M7"/>
  </mergeCells>
  <pageMargins left="0.590277777777778" right="0.55" top="1" bottom="1" header="0.511805555555556" footer="0.511805555555556"/>
  <pageSetup paperSize="9" firstPageNumber="4" orientation="portrait" useFirstPageNumber="1" horizontalDpi="600"/>
  <headerFooter>
    <oddFooter>&amp;C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Y202"/>
  <sheetViews>
    <sheetView workbookViewId="0">
      <pane ySplit="5" topLeftCell="A7" activePane="bottomLeft" state="frozen"/>
      <selection/>
      <selection pane="bottomLeft" activeCell="Q1" sqref="Q$1:Q$1048576"/>
    </sheetView>
  </sheetViews>
  <sheetFormatPr defaultColWidth="9" defaultRowHeight="13.5"/>
  <cols>
    <col min="1" max="1" width="7" customWidth="1"/>
    <col min="2" max="2" width="5.88333333333333" customWidth="1"/>
    <col min="3" max="3" width="7.16666666666667" customWidth="1"/>
    <col min="4" max="4" width="9.10833333333333" customWidth="1"/>
    <col min="5" max="6" width="4.63333333333333" customWidth="1"/>
    <col min="7" max="7" width="22.8833333333333" customWidth="1"/>
    <col min="8" max="8" width="5.5" customWidth="1"/>
    <col min="9" max="9" width="5" customWidth="1"/>
    <col min="10" max="10" width="6.75" customWidth="1"/>
    <col min="11" max="11" width="7.5" customWidth="1"/>
    <col min="12" max="12" width="6.38333333333333" customWidth="1"/>
    <col min="13" max="13" width="15.75" customWidth="1"/>
    <col min="14" max="14" width="7.25" customWidth="1"/>
    <col min="15" max="15" width="7.88333333333333" customWidth="1"/>
    <col min="16" max="21" width="4.88333333333333" customWidth="1"/>
    <col min="22" max="22" width="4.75" customWidth="1"/>
    <col min="23" max="23" width="19.3833333333333" customWidth="1"/>
    <col min="24" max="24" width="19.1333333333333" customWidth="1"/>
    <col min="25" max="25" width="7.38333333333333" customWidth="1"/>
  </cols>
  <sheetData>
    <row r="1" spans="1:1">
      <c r="A1" t="s">
        <v>3690</v>
      </c>
    </row>
    <row r="2" ht="52" customHeight="1" spans="1:25">
      <c r="A2" s="63" t="s">
        <v>3691</v>
      </c>
      <c r="B2" s="101"/>
      <c r="C2" s="101"/>
      <c r="D2" s="101"/>
      <c r="E2" s="101"/>
      <c r="F2" s="101"/>
      <c r="G2" s="101"/>
      <c r="H2" s="101"/>
      <c r="I2" s="101"/>
      <c r="J2" s="101"/>
      <c r="K2" s="101"/>
      <c r="L2" s="101"/>
      <c r="M2" s="101"/>
      <c r="N2" s="101"/>
      <c r="O2" s="101"/>
      <c r="P2" s="101"/>
      <c r="Q2" s="101"/>
      <c r="R2" s="101"/>
      <c r="S2" s="101"/>
      <c r="T2" s="101"/>
      <c r="U2" s="101"/>
      <c r="V2" s="101"/>
      <c r="W2" s="101"/>
      <c r="X2" s="101"/>
      <c r="Y2" s="101"/>
    </row>
    <row r="3" spans="1:25">
      <c r="A3" s="102" t="s">
        <v>2</v>
      </c>
      <c r="B3" s="102" t="s">
        <v>52</v>
      </c>
      <c r="C3" s="102"/>
      <c r="D3" s="102"/>
      <c r="E3" s="102" t="s">
        <v>3692</v>
      </c>
      <c r="F3" s="102" t="s">
        <v>3693</v>
      </c>
      <c r="G3" s="102" t="s">
        <v>51</v>
      </c>
      <c r="H3" s="102" t="s">
        <v>3694</v>
      </c>
      <c r="I3" s="102" t="s">
        <v>54</v>
      </c>
      <c r="J3" s="102" t="s">
        <v>61</v>
      </c>
      <c r="K3" s="102"/>
      <c r="L3" s="102" t="s">
        <v>62</v>
      </c>
      <c r="M3" s="102" t="s">
        <v>3695</v>
      </c>
      <c r="N3" s="102" t="s">
        <v>5</v>
      </c>
      <c r="O3" s="102"/>
      <c r="P3" s="102"/>
      <c r="Q3" s="102" t="s">
        <v>6</v>
      </c>
      <c r="R3" s="102"/>
      <c r="S3" s="102"/>
      <c r="T3" s="102"/>
      <c r="U3" s="102"/>
      <c r="V3" s="102"/>
      <c r="W3" s="102" t="s">
        <v>59</v>
      </c>
      <c r="X3" s="102" t="s">
        <v>3696</v>
      </c>
      <c r="Y3" s="102" t="s">
        <v>7</v>
      </c>
    </row>
    <row r="4" spans="1:25">
      <c r="A4" s="102"/>
      <c r="B4" s="102" t="s">
        <v>3697</v>
      </c>
      <c r="C4" s="102" t="s">
        <v>3698</v>
      </c>
      <c r="D4" s="102" t="s">
        <v>3699</v>
      </c>
      <c r="E4" s="102"/>
      <c r="F4" s="102"/>
      <c r="G4" s="102"/>
      <c r="H4" s="102"/>
      <c r="I4" s="102"/>
      <c r="J4" s="102" t="s">
        <v>3700</v>
      </c>
      <c r="K4" s="102" t="s">
        <v>3701</v>
      </c>
      <c r="L4" s="102"/>
      <c r="M4" s="102"/>
      <c r="N4" s="102" t="s">
        <v>3702</v>
      </c>
      <c r="O4" s="102" t="s">
        <v>9</v>
      </c>
      <c r="P4" s="102"/>
      <c r="Q4" s="102" t="s">
        <v>3703</v>
      </c>
      <c r="R4" s="102" t="s">
        <v>11</v>
      </c>
      <c r="S4" s="102" t="s">
        <v>12</v>
      </c>
      <c r="T4" s="102" t="s">
        <v>9</v>
      </c>
      <c r="U4" s="102"/>
      <c r="V4" s="102"/>
      <c r="W4" s="102"/>
      <c r="X4" s="102"/>
      <c r="Y4" s="102"/>
    </row>
    <row r="5" ht="31" customHeight="1" spans="1:25">
      <c r="A5" s="103"/>
      <c r="B5" s="103"/>
      <c r="C5" s="103"/>
      <c r="D5" s="103"/>
      <c r="E5" s="103"/>
      <c r="F5" s="103"/>
      <c r="G5" s="103"/>
      <c r="H5" s="103"/>
      <c r="I5" s="103"/>
      <c r="J5" s="103"/>
      <c r="K5" s="103"/>
      <c r="L5" s="103"/>
      <c r="M5" s="103"/>
      <c r="N5" s="103"/>
      <c r="O5" s="103" t="s">
        <v>3704</v>
      </c>
      <c r="P5" s="103" t="s">
        <v>3705</v>
      </c>
      <c r="Q5" s="103"/>
      <c r="R5" s="103"/>
      <c r="S5" s="103"/>
      <c r="T5" s="103" t="s">
        <v>16</v>
      </c>
      <c r="U5" s="103" t="s">
        <v>17</v>
      </c>
      <c r="V5" s="103" t="s">
        <v>18</v>
      </c>
      <c r="W5" s="103"/>
      <c r="X5" s="103"/>
      <c r="Y5" s="103"/>
    </row>
    <row r="6" ht="51" customHeight="1" spans="1:25">
      <c r="A6" s="104">
        <v>1</v>
      </c>
      <c r="B6" s="5" t="s">
        <v>2238</v>
      </c>
      <c r="C6" s="104" t="s">
        <v>2239</v>
      </c>
      <c r="D6" s="104" t="s">
        <v>2240</v>
      </c>
      <c r="E6" s="105" t="s">
        <v>416</v>
      </c>
      <c r="F6" s="105"/>
      <c r="G6" s="106" t="s">
        <v>2237</v>
      </c>
      <c r="H6" s="5" t="s">
        <v>85</v>
      </c>
      <c r="I6" s="104" t="s">
        <v>416</v>
      </c>
      <c r="J6" s="5">
        <v>2022.8</v>
      </c>
      <c r="K6" s="5">
        <v>2022.12</v>
      </c>
      <c r="L6" s="106" t="s">
        <v>98</v>
      </c>
      <c r="M6" s="117" t="s">
        <v>2241</v>
      </c>
      <c r="N6" s="118">
        <v>150</v>
      </c>
      <c r="O6" s="118">
        <v>150</v>
      </c>
      <c r="P6" s="118">
        <v>0</v>
      </c>
      <c r="Q6" s="104">
        <v>218</v>
      </c>
      <c r="R6" s="104">
        <v>999</v>
      </c>
      <c r="S6" s="104">
        <v>2895</v>
      </c>
      <c r="T6" s="104">
        <v>85</v>
      </c>
      <c r="U6" s="104">
        <v>999</v>
      </c>
      <c r="V6" s="104">
        <v>2895</v>
      </c>
      <c r="W6" s="104" t="s">
        <v>2242</v>
      </c>
      <c r="X6" s="104" t="s">
        <v>2243</v>
      </c>
      <c r="Y6" s="104"/>
    </row>
    <row r="7" ht="74" customHeight="1" spans="1:25">
      <c r="A7" s="104">
        <v>2</v>
      </c>
      <c r="B7" s="5" t="s">
        <v>2238</v>
      </c>
      <c r="C7" s="107" t="s">
        <v>2245</v>
      </c>
      <c r="D7" s="108" t="s">
        <v>1064</v>
      </c>
      <c r="E7" s="105" t="s">
        <v>416</v>
      </c>
      <c r="F7" s="105"/>
      <c r="G7" s="109" t="s">
        <v>2244</v>
      </c>
      <c r="H7" s="108" t="s">
        <v>1011</v>
      </c>
      <c r="I7" s="119" t="s">
        <v>416</v>
      </c>
      <c r="J7" s="105">
        <v>2022.8</v>
      </c>
      <c r="K7" s="105">
        <v>2022.12</v>
      </c>
      <c r="L7" s="105" t="s">
        <v>98</v>
      </c>
      <c r="M7" s="117" t="s">
        <v>2246</v>
      </c>
      <c r="N7" s="120">
        <v>72</v>
      </c>
      <c r="O7" s="120">
        <v>72</v>
      </c>
      <c r="P7" s="120">
        <v>0</v>
      </c>
      <c r="Q7" s="104">
        <v>22</v>
      </c>
      <c r="R7" s="104">
        <v>1000</v>
      </c>
      <c r="S7" s="104">
        <v>3000</v>
      </c>
      <c r="T7" s="104">
        <v>5</v>
      </c>
      <c r="U7" s="104">
        <v>10</v>
      </c>
      <c r="V7" s="104">
        <v>30</v>
      </c>
      <c r="W7" s="104" t="s">
        <v>2247</v>
      </c>
      <c r="X7" s="104" t="s">
        <v>2248</v>
      </c>
      <c r="Y7" s="119"/>
    </row>
    <row r="8" ht="69" customHeight="1" spans="1:25">
      <c r="A8" s="104">
        <v>3</v>
      </c>
      <c r="B8" s="5" t="s">
        <v>2238</v>
      </c>
      <c r="C8" s="107" t="s">
        <v>2245</v>
      </c>
      <c r="D8" s="108" t="s">
        <v>1064</v>
      </c>
      <c r="E8" s="105" t="s">
        <v>416</v>
      </c>
      <c r="F8" s="105"/>
      <c r="G8" s="109" t="s">
        <v>2249</v>
      </c>
      <c r="H8" s="108" t="s">
        <v>1011</v>
      </c>
      <c r="I8" s="119" t="s">
        <v>416</v>
      </c>
      <c r="J8" s="105">
        <v>2022.8</v>
      </c>
      <c r="K8" s="105">
        <v>2022.12</v>
      </c>
      <c r="L8" s="105" t="s">
        <v>98</v>
      </c>
      <c r="M8" s="117" t="s">
        <v>2246</v>
      </c>
      <c r="N8" s="120">
        <v>138</v>
      </c>
      <c r="O8" s="120">
        <v>138</v>
      </c>
      <c r="P8" s="120">
        <v>0</v>
      </c>
      <c r="Q8" s="104">
        <v>37</v>
      </c>
      <c r="R8" s="104">
        <v>1800</v>
      </c>
      <c r="S8" s="104">
        <v>5460</v>
      </c>
      <c r="T8" s="104">
        <v>8</v>
      </c>
      <c r="U8" s="104">
        <v>20</v>
      </c>
      <c r="V8" s="104">
        <v>62</v>
      </c>
      <c r="W8" s="104" t="s">
        <v>2247</v>
      </c>
      <c r="X8" s="104" t="s">
        <v>2248</v>
      </c>
      <c r="Y8" s="119"/>
    </row>
    <row r="9" ht="135" customHeight="1" spans="1:25">
      <c r="A9" s="104">
        <v>4</v>
      </c>
      <c r="B9" s="5" t="s">
        <v>2238</v>
      </c>
      <c r="C9" s="110" t="s">
        <v>2251</v>
      </c>
      <c r="D9" s="111" t="s">
        <v>455</v>
      </c>
      <c r="E9" s="105" t="s">
        <v>416</v>
      </c>
      <c r="F9" s="105"/>
      <c r="G9" s="35" t="s">
        <v>2250</v>
      </c>
      <c r="H9" s="105" t="s">
        <v>85</v>
      </c>
      <c r="I9" s="119" t="s">
        <v>416</v>
      </c>
      <c r="J9" s="105">
        <v>2022.8</v>
      </c>
      <c r="K9" s="105">
        <v>2022.12</v>
      </c>
      <c r="L9" s="5" t="s">
        <v>98</v>
      </c>
      <c r="M9" s="117" t="s">
        <v>2252</v>
      </c>
      <c r="N9" s="118">
        <v>593</v>
      </c>
      <c r="O9" s="118">
        <v>593</v>
      </c>
      <c r="P9" s="118">
        <v>0</v>
      </c>
      <c r="Q9" s="104">
        <v>50</v>
      </c>
      <c r="R9" s="104">
        <v>500</v>
      </c>
      <c r="S9" s="104">
        <v>2000</v>
      </c>
      <c r="T9" s="104">
        <v>10</v>
      </c>
      <c r="U9" s="104">
        <v>50</v>
      </c>
      <c r="V9" s="104">
        <v>150</v>
      </c>
      <c r="W9" s="104" t="s">
        <v>2253</v>
      </c>
      <c r="X9" s="104" t="s">
        <v>2253</v>
      </c>
      <c r="Y9" s="124"/>
    </row>
    <row r="10" ht="58" customHeight="1" spans="1:25">
      <c r="A10" s="104">
        <v>5</v>
      </c>
      <c r="B10" s="5" t="s">
        <v>2238</v>
      </c>
      <c r="C10" s="104" t="s">
        <v>2239</v>
      </c>
      <c r="D10" s="112" t="s">
        <v>84</v>
      </c>
      <c r="E10" s="105" t="s">
        <v>416</v>
      </c>
      <c r="F10" s="105"/>
      <c r="G10" s="35" t="s">
        <v>2254</v>
      </c>
      <c r="H10" s="105" t="s">
        <v>85</v>
      </c>
      <c r="I10" s="121" t="s">
        <v>416</v>
      </c>
      <c r="J10" s="105">
        <v>2022.8</v>
      </c>
      <c r="K10" s="105">
        <v>2022.12</v>
      </c>
      <c r="L10" s="106" t="s">
        <v>98</v>
      </c>
      <c r="M10" s="117" t="s">
        <v>2255</v>
      </c>
      <c r="N10" s="118">
        <v>550</v>
      </c>
      <c r="O10" s="118">
        <v>550</v>
      </c>
      <c r="P10" s="118">
        <v>0</v>
      </c>
      <c r="Q10" s="104">
        <v>15</v>
      </c>
      <c r="R10" s="104">
        <v>1520</v>
      </c>
      <c r="S10" s="104">
        <v>5000</v>
      </c>
      <c r="T10" s="104">
        <v>8</v>
      </c>
      <c r="U10" s="104">
        <v>300</v>
      </c>
      <c r="V10" s="104">
        <v>1100</v>
      </c>
      <c r="W10" s="104" t="s">
        <v>2256</v>
      </c>
      <c r="X10" s="104" t="s">
        <v>2257</v>
      </c>
      <c r="Y10" s="121"/>
    </row>
    <row r="11" ht="48" hidden="1" spans="1:25">
      <c r="A11" s="104">
        <v>6</v>
      </c>
      <c r="B11" s="104" t="s">
        <v>483</v>
      </c>
      <c r="C11" s="107" t="s">
        <v>484</v>
      </c>
      <c r="D11" s="113" t="s">
        <v>485</v>
      </c>
      <c r="E11" s="5" t="s">
        <v>116</v>
      </c>
      <c r="F11" s="5" t="s">
        <v>399</v>
      </c>
      <c r="G11" s="106" t="s">
        <v>2258</v>
      </c>
      <c r="H11" s="113" t="s">
        <v>85</v>
      </c>
      <c r="I11" s="5" t="s">
        <v>399</v>
      </c>
      <c r="J11" s="105">
        <v>2022.8</v>
      </c>
      <c r="K11" s="105">
        <v>2022.12</v>
      </c>
      <c r="L11" s="122" t="s">
        <v>2261</v>
      </c>
      <c r="M11" s="117" t="s">
        <v>2259</v>
      </c>
      <c r="N11" s="123">
        <v>50</v>
      </c>
      <c r="O11" s="123">
        <v>50</v>
      </c>
      <c r="P11" s="123">
        <v>0</v>
      </c>
      <c r="Q11" s="104">
        <v>1</v>
      </c>
      <c r="R11" s="104">
        <v>126</v>
      </c>
      <c r="S11" s="104">
        <v>448</v>
      </c>
      <c r="T11" s="104">
        <v>1</v>
      </c>
      <c r="U11" s="104">
        <v>126</v>
      </c>
      <c r="V11" s="104">
        <v>448</v>
      </c>
      <c r="W11" s="104" t="s">
        <v>2260</v>
      </c>
      <c r="X11" s="104" t="s">
        <v>2260</v>
      </c>
      <c r="Y11" s="121"/>
    </row>
    <row r="12" ht="33" hidden="1" customHeight="1" spans="1:25">
      <c r="A12" s="104">
        <v>7</v>
      </c>
      <c r="B12" s="104" t="s">
        <v>483</v>
      </c>
      <c r="C12" s="107" t="s">
        <v>484</v>
      </c>
      <c r="D12" s="113" t="s">
        <v>485</v>
      </c>
      <c r="E12" s="5" t="s">
        <v>2263</v>
      </c>
      <c r="F12" s="5" t="s">
        <v>2264</v>
      </c>
      <c r="G12" s="106" t="s">
        <v>2262</v>
      </c>
      <c r="H12" s="113" t="s">
        <v>85</v>
      </c>
      <c r="I12" s="5" t="s">
        <v>2264</v>
      </c>
      <c r="J12" s="105">
        <v>2022.8</v>
      </c>
      <c r="K12" s="105">
        <v>2022.12</v>
      </c>
      <c r="L12" s="122" t="s">
        <v>2261</v>
      </c>
      <c r="M12" s="117" t="s">
        <v>2265</v>
      </c>
      <c r="N12" s="123">
        <v>51.5</v>
      </c>
      <c r="O12" s="123">
        <v>51.5</v>
      </c>
      <c r="P12" s="123">
        <v>0</v>
      </c>
      <c r="Q12" s="104">
        <v>1</v>
      </c>
      <c r="R12" s="104">
        <v>1</v>
      </c>
      <c r="S12" s="104">
        <v>2004</v>
      </c>
      <c r="T12" s="104">
        <v>1</v>
      </c>
      <c r="U12" s="104">
        <v>122</v>
      </c>
      <c r="V12" s="104">
        <v>456</v>
      </c>
      <c r="W12" s="104" t="s">
        <v>488</v>
      </c>
      <c r="X12" s="104" t="s">
        <v>488</v>
      </c>
      <c r="Y12" s="121"/>
    </row>
    <row r="13" ht="25.5" hidden="1" spans="1:25">
      <c r="A13" s="104">
        <v>8</v>
      </c>
      <c r="B13" s="104" t="s">
        <v>483</v>
      </c>
      <c r="C13" s="107" t="s">
        <v>484</v>
      </c>
      <c r="D13" s="113" t="s">
        <v>485</v>
      </c>
      <c r="E13" s="5" t="s">
        <v>2263</v>
      </c>
      <c r="F13" s="5" t="s">
        <v>1289</v>
      </c>
      <c r="G13" s="106" t="s">
        <v>2266</v>
      </c>
      <c r="H13" s="113" t="s">
        <v>85</v>
      </c>
      <c r="I13" s="5" t="s">
        <v>1289</v>
      </c>
      <c r="J13" s="105">
        <v>2022.8</v>
      </c>
      <c r="K13" s="105">
        <v>2022.12</v>
      </c>
      <c r="L13" s="122" t="s">
        <v>2261</v>
      </c>
      <c r="M13" s="117" t="s">
        <v>2267</v>
      </c>
      <c r="N13" s="123">
        <v>48</v>
      </c>
      <c r="O13" s="123">
        <v>48</v>
      </c>
      <c r="P13" s="123">
        <v>0</v>
      </c>
      <c r="Q13" s="104">
        <v>1</v>
      </c>
      <c r="R13" s="104">
        <v>336</v>
      </c>
      <c r="S13" s="104">
        <v>1056</v>
      </c>
      <c r="T13" s="104">
        <v>0</v>
      </c>
      <c r="U13" s="104">
        <v>16</v>
      </c>
      <c r="V13" s="104">
        <v>42</v>
      </c>
      <c r="W13" s="104" t="s">
        <v>488</v>
      </c>
      <c r="X13" s="104" t="s">
        <v>488</v>
      </c>
      <c r="Y13" s="121"/>
    </row>
    <row r="14" ht="60" hidden="1" spans="1:25">
      <c r="A14" s="104">
        <v>9</v>
      </c>
      <c r="B14" s="104" t="s">
        <v>483</v>
      </c>
      <c r="C14" s="107" t="s">
        <v>484</v>
      </c>
      <c r="D14" s="113" t="s">
        <v>485</v>
      </c>
      <c r="E14" s="5" t="s">
        <v>116</v>
      </c>
      <c r="F14" s="5" t="s">
        <v>522</v>
      </c>
      <c r="G14" s="106" t="s">
        <v>2268</v>
      </c>
      <c r="H14" s="113" t="s">
        <v>85</v>
      </c>
      <c r="I14" s="5" t="s">
        <v>522</v>
      </c>
      <c r="J14" s="105">
        <v>2022.8</v>
      </c>
      <c r="K14" s="105">
        <v>2022.12</v>
      </c>
      <c r="L14" s="122" t="s">
        <v>2261</v>
      </c>
      <c r="M14" s="117" t="s">
        <v>2269</v>
      </c>
      <c r="N14" s="123">
        <v>1.5</v>
      </c>
      <c r="O14" s="123">
        <v>1.5</v>
      </c>
      <c r="P14" s="123">
        <v>0</v>
      </c>
      <c r="Q14" s="104">
        <v>1</v>
      </c>
      <c r="R14" s="104">
        <v>122</v>
      </c>
      <c r="S14" s="104">
        <v>458</v>
      </c>
      <c r="T14" s="104">
        <v>1</v>
      </c>
      <c r="U14" s="104">
        <v>122</v>
      </c>
      <c r="V14" s="104">
        <v>458</v>
      </c>
      <c r="W14" s="104" t="s">
        <v>2270</v>
      </c>
      <c r="X14" s="104" t="s">
        <v>2270</v>
      </c>
      <c r="Y14" s="121"/>
    </row>
    <row r="15" ht="48" hidden="1" spans="1:25">
      <c r="A15" s="104">
        <v>10</v>
      </c>
      <c r="B15" s="104" t="s">
        <v>483</v>
      </c>
      <c r="C15" s="107" t="s">
        <v>484</v>
      </c>
      <c r="D15" s="113" t="s">
        <v>485</v>
      </c>
      <c r="E15" s="5" t="s">
        <v>108</v>
      </c>
      <c r="F15" s="5" t="s">
        <v>1655</v>
      </c>
      <c r="G15" s="106" t="s">
        <v>2271</v>
      </c>
      <c r="H15" s="113" t="s">
        <v>85</v>
      </c>
      <c r="I15" s="5" t="s">
        <v>1655</v>
      </c>
      <c r="J15" s="105">
        <v>2022.8</v>
      </c>
      <c r="K15" s="105">
        <v>2022.12</v>
      </c>
      <c r="L15" s="122" t="s">
        <v>2261</v>
      </c>
      <c r="M15" s="117" t="s">
        <v>2272</v>
      </c>
      <c r="N15" s="123">
        <v>14</v>
      </c>
      <c r="O15" s="123">
        <v>14</v>
      </c>
      <c r="P15" s="123">
        <v>0</v>
      </c>
      <c r="Q15" s="104">
        <v>1</v>
      </c>
      <c r="R15" s="104">
        <v>47</v>
      </c>
      <c r="S15" s="104">
        <v>164</v>
      </c>
      <c r="T15" s="104">
        <v>1</v>
      </c>
      <c r="U15" s="104">
        <v>47</v>
      </c>
      <c r="V15" s="104">
        <v>164</v>
      </c>
      <c r="W15" s="104" t="s">
        <v>2273</v>
      </c>
      <c r="X15" s="104" t="s">
        <v>2273</v>
      </c>
      <c r="Y15" s="121"/>
    </row>
    <row r="16" ht="48" hidden="1" spans="1:25">
      <c r="A16" s="104">
        <v>11</v>
      </c>
      <c r="B16" s="104" t="s">
        <v>483</v>
      </c>
      <c r="C16" s="107" t="s">
        <v>484</v>
      </c>
      <c r="D16" s="113" t="s">
        <v>485</v>
      </c>
      <c r="E16" s="5" t="s">
        <v>125</v>
      </c>
      <c r="F16" s="5" t="s">
        <v>1466</v>
      </c>
      <c r="G16" s="106" t="s">
        <v>2274</v>
      </c>
      <c r="H16" s="113" t="s">
        <v>85</v>
      </c>
      <c r="I16" s="5" t="s">
        <v>1466</v>
      </c>
      <c r="J16" s="105">
        <v>2022.8</v>
      </c>
      <c r="K16" s="105">
        <v>2022.12</v>
      </c>
      <c r="L16" s="122" t="s">
        <v>2261</v>
      </c>
      <c r="M16" s="117" t="s">
        <v>2275</v>
      </c>
      <c r="N16" s="123">
        <v>4</v>
      </c>
      <c r="O16" s="123">
        <v>4</v>
      </c>
      <c r="P16" s="123">
        <v>0</v>
      </c>
      <c r="Q16" s="104">
        <v>1</v>
      </c>
      <c r="R16" s="104">
        <v>63</v>
      </c>
      <c r="S16" s="104">
        <v>179</v>
      </c>
      <c r="T16" s="104">
        <v>0</v>
      </c>
      <c r="U16" s="104">
        <v>63</v>
      </c>
      <c r="V16" s="104">
        <v>179</v>
      </c>
      <c r="W16" s="104" t="s">
        <v>2276</v>
      </c>
      <c r="X16" s="104" t="s">
        <v>2276</v>
      </c>
      <c r="Y16" s="121"/>
    </row>
    <row r="17" ht="25.5" hidden="1" spans="1:25">
      <c r="A17" s="104">
        <v>12</v>
      </c>
      <c r="B17" s="104" t="s">
        <v>483</v>
      </c>
      <c r="C17" s="107" t="s">
        <v>484</v>
      </c>
      <c r="D17" s="113" t="s">
        <v>485</v>
      </c>
      <c r="E17" s="5" t="s">
        <v>137</v>
      </c>
      <c r="F17" s="5" t="s">
        <v>551</v>
      </c>
      <c r="G17" s="106" t="s">
        <v>2277</v>
      </c>
      <c r="H17" s="113" t="s">
        <v>85</v>
      </c>
      <c r="I17" s="5" t="s">
        <v>551</v>
      </c>
      <c r="J17" s="105">
        <v>2022.8</v>
      </c>
      <c r="K17" s="105">
        <v>2022.12</v>
      </c>
      <c r="L17" s="122" t="s">
        <v>2261</v>
      </c>
      <c r="M17" s="117" t="s">
        <v>2278</v>
      </c>
      <c r="N17" s="123">
        <v>11</v>
      </c>
      <c r="O17" s="123">
        <v>11</v>
      </c>
      <c r="P17" s="123">
        <v>0</v>
      </c>
      <c r="Q17" s="104">
        <v>1</v>
      </c>
      <c r="R17" s="104">
        <v>382</v>
      </c>
      <c r="S17" s="104">
        <v>2852</v>
      </c>
      <c r="T17" s="104">
        <v>1</v>
      </c>
      <c r="U17" s="104">
        <v>46</v>
      </c>
      <c r="V17" s="104">
        <v>193</v>
      </c>
      <c r="W17" s="104" t="s">
        <v>2279</v>
      </c>
      <c r="X17" s="104" t="s">
        <v>2280</v>
      </c>
      <c r="Y17" s="121"/>
    </row>
    <row r="18" ht="25.5" hidden="1" spans="1:25">
      <c r="A18" s="104">
        <v>13</v>
      </c>
      <c r="B18" s="104" t="s">
        <v>483</v>
      </c>
      <c r="C18" s="107" t="s">
        <v>484</v>
      </c>
      <c r="D18" s="113" t="s">
        <v>485</v>
      </c>
      <c r="E18" s="5" t="s">
        <v>104</v>
      </c>
      <c r="F18" s="5" t="s">
        <v>2018</v>
      </c>
      <c r="G18" s="106" t="s">
        <v>2281</v>
      </c>
      <c r="H18" s="113" t="s">
        <v>85</v>
      </c>
      <c r="I18" s="5" t="s">
        <v>2018</v>
      </c>
      <c r="J18" s="105">
        <v>2022.8</v>
      </c>
      <c r="K18" s="105">
        <v>2022.12</v>
      </c>
      <c r="L18" s="122" t="s">
        <v>2261</v>
      </c>
      <c r="M18" s="117" t="s">
        <v>2282</v>
      </c>
      <c r="N18" s="123">
        <v>20</v>
      </c>
      <c r="O18" s="123">
        <v>20</v>
      </c>
      <c r="P18" s="123">
        <v>0</v>
      </c>
      <c r="Q18" s="104">
        <v>1</v>
      </c>
      <c r="R18" s="104">
        <v>280</v>
      </c>
      <c r="S18" s="104">
        <v>830</v>
      </c>
      <c r="T18" s="104">
        <v>1</v>
      </c>
      <c r="U18" s="104">
        <v>107</v>
      </c>
      <c r="V18" s="104">
        <v>456</v>
      </c>
      <c r="W18" s="104" t="s">
        <v>1468</v>
      </c>
      <c r="X18" s="104" t="s">
        <v>2016</v>
      </c>
      <c r="Y18" s="121"/>
    </row>
    <row r="19" ht="48" hidden="1" spans="1:25">
      <c r="A19" s="104">
        <v>14</v>
      </c>
      <c r="B19" s="104" t="s">
        <v>483</v>
      </c>
      <c r="C19" s="107" t="s">
        <v>484</v>
      </c>
      <c r="D19" s="113" t="s">
        <v>485</v>
      </c>
      <c r="E19" s="114" t="s">
        <v>2284</v>
      </c>
      <c r="F19" s="114" t="s">
        <v>2285</v>
      </c>
      <c r="G19" s="114" t="s">
        <v>2283</v>
      </c>
      <c r="H19" s="104" t="s">
        <v>85</v>
      </c>
      <c r="I19" s="114" t="s">
        <v>2285</v>
      </c>
      <c r="J19" s="105">
        <v>2022.8</v>
      </c>
      <c r="K19" s="105">
        <v>2022.12</v>
      </c>
      <c r="L19" s="114" t="s">
        <v>2288</v>
      </c>
      <c r="M19" s="117" t="s">
        <v>2286</v>
      </c>
      <c r="N19" s="123">
        <v>163.52</v>
      </c>
      <c r="O19" s="123">
        <v>163.52</v>
      </c>
      <c r="P19" s="123">
        <v>0</v>
      </c>
      <c r="Q19" s="104">
        <v>1</v>
      </c>
      <c r="R19" s="104">
        <v>867</v>
      </c>
      <c r="S19" s="104">
        <v>2873</v>
      </c>
      <c r="T19" s="104">
        <v>0</v>
      </c>
      <c r="U19" s="104">
        <v>119</v>
      </c>
      <c r="V19" s="104">
        <v>385</v>
      </c>
      <c r="W19" s="104" t="s">
        <v>1463</v>
      </c>
      <c r="X19" s="104" t="s">
        <v>2287</v>
      </c>
      <c r="Y19" s="121"/>
    </row>
    <row r="20" ht="72" hidden="1" spans="1:25">
      <c r="A20" s="104">
        <v>15</v>
      </c>
      <c r="B20" s="104" t="s">
        <v>483</v>
      </c>
      <c r="C20" s="107" t="s">
        <v>484</v>
      </c>
      <c r="D20" s="113" t="s">
        <v>485</v>
      </c>
      <c r="E20" s="114" t="s">
        <v>104</v>
      </c>
      <c r="F20" s="114" t="s">
        <v>2290</v>
      </c>
      <c r="G20" s="114" t="s">
        <v>2289</v>
      </c>
      <c r="H20" s="104" t="s">
        <v>85</v>
      </c>
      <c r="I20" s="114" t="s">
        <v>2290</v>
      </c>
      <c r="J20" s="105">
        <v>2022.8</v>
      </c>
      <c r="K20" s="105">
        <v>2022.12</v>
      </c>
      <c r="L20" s="114" t="s">
        <v>2288</v>
      </c>
      <c r="M20" s="117" t="s">
        <v>2291</v>
      </c>
      <c r="N20" s="123">
        <v>154.4</v>
      </c>
      <c r="O20" s="123">
        <v>154.4</v>
      </c>
      <c r="P20" s="123">
        <v>0</v>
      </c>
      <c r="Q20" s="104">
        <v>3</v>
      </c>
      <c r="R20" s="104">
        <v>1210</v>
      </c>
      <c r="S20" s="104">
        <v>4800</v>
      </c>
      <c r="T20" s="104">
        <v>3</v>
      </c>
      <c r="U20" s="104">
        <v>281</v>
      </c>
      <c r="V20" s="104">
        <v>1195</v>
      </c>
      <c r="W20" s="104" t="s">
        <v>1468</v>
      </c>
      <c r="X20" s="104" t="s">
        <v>2016</v>
      </c>
      <c r="Y20" s="121"/>
    </row>
    <row r="21" ht="36" hidden="1" spans="1:25">
      <c r="A21" s="104">
        <v>16</v>
      </c>
      <c r="B21" s="5" t="s">
        <v>2238</v>
      </c>
      <c r="C21" s="104" t="s">
        <v>2239</v>
      </c>
      <c r="D21" s="104" t="s">
        <v>2240</v>
      </c>
      <c r="E21" s="114" t="s">
        <v>100</v>
      </c>
      <c r="F21" s="114" t="s">
        <v>622</v>
      </c>
      <c r="G21" s="114" t="s">
        <v>2292</v>
      </c>
      <c r="H21" s="104" t="s">
        <v>85</v>
      </c>
      <c r="I21" s="114" t="s">
        <v>622</v>
      </c>
      <c r="J21" s="105">
        <v>2022.8</v>
      </c>
      <c r="K21" s="105">
        <v>2022.12</v>
      </c>
      <c r="L21" s="124" t="s">
        <v>2294</v>
      </c>
      <c r="M21" s="117" t="s">
        <v>2293</v>
      </c>
      <c r="N21" s="118">
        <v>30</v>
      </c>
      <c r="O21" s="118">
        <v>30</v>
      </c>
      <c r="P21" s="118">
        <v>0</v>
      </c>
      <c r="Q21" s="104">
        <v>1</v>
      </c>
      <c r="R21" s="104">
        <v>1059</v>
      </c>
      <c r="S21" s="104">
        <v>3768</v>
      </c>
      <c r="T21" s="104">
        <v>1</v>
      </c>
      <c r="U21" s="104">
        <v>220</v>
      </c>
      <c r="V21" s="104">
        <v>682</v>
      </c>
      <c r="W21" s="104" t="s">
        <v>1235</v>
      </c>
      <c r="X21" s="104" t="s">
        <v>663</v>
      </c>
      <c r="Y21" s="121"/>
    </row>
    <row r="22" ht="25.5" hidden="1" spans="1:25">
      <c r="A22" s="104">
        <v>17</v>
      </c>
      <c r="B22" s="5" t="s">
        <v>2238</v>
      </c>
      <c r="C22" s="107" t="s">
        <v>2296</v>
      </c>
      <c r="D22" s="107" t="s">
        <v>440</v>
      </c>
      <c r="E22" s="114" t="s">
        <v>86</v>
      </c>
      <c r="F22" s="114" t="s">
        <v>336</v>
      </c>
      <c r="G22" s="114" t="s">
        <v>2295</v>
      </c>
      <c r="H22" s="104" t="s">
        <v>85</v>
      </c>
      <c r="I22" s="114" t="s">
        <v>336</v>
      </c>
      <c r="J22" s="105">
        <v>2022.8</v>
      </c>
      <c r="K22" s="105">
        <v>2022.12</v>
      </c>
      <c r="L22" s="124" t="s">
        <v>2294</v>
      </c>
      <c r="M22" s="117" t="s">
        <v>2297</v>
      </c>
      <c r="N22" s="118">
        <v>30</v>
      </c>
      <c r="O22" s="118">
        <v>30</v>
      </c>
      <c r="P22" s="118">
        <v>0</v>
      </c>
      <c r="Q22" s="104">
        <v>1</v>
      </c>
      <c r="R22" s="104">
        <v>410</v>
      </c>
      <c r="S22" s="104">
        <v>1522</v>
      </c>
      <c r="T22" s="104">
        <v>0</v>
      </c>
      <c r="U22" s="104">
        <v>35</v>
      </c>
      <c r="V22" s="104">
        <v>120</v>
      </c>
      <c r="W22" s="104" t="s">
        <v>2298</v>
      </c>
      <c r="X22" s="104" t="s">
        <v>2299</v>
      </c>
      <c r="Y22" s="121"/>
    </row>
    <row r="23" ht="38.25" hidden="1" spans="1:25">
      <c r="A23" s="104">
        <v>18</v>
      </c>
      <c r="B23" s="5" t="s">
        <v>2238</v>
      </c>
      <c r="C23" s="110" t="s">
        <v>2251</v>
      </c>
      <c r="D23" s="107" t="s">
        <v>266</v>
      </c>
      <c r="E23" s="114" t="s">
        <v>137</v>
      </c>
      <c r="F23" s="114" t="s">
        <v>280</v>
      </c>
      <c r="G23" s="114" t="s">
        <v>2300</v>
      </c>
      <c r="H23" s="104" t="s">
        <v>85</v>
      </c>
      <c r="I23" s="114" t="s">
        <v>280</v>
      </c>
      <c r="J23" s="105">
        <v>2022.8</v>
      </c>
      <c r="K23" s="105">
        <v>2022.12</v>
      </c>
      <c r="L23" s="124" t="s">
        <v>2294</v>
      </c>
      <c r="M23" s="117" t="s">
        <v>2301</v>
      </c>
      <c r="N23" s="118">
        <v>30</v>
      </c>
      <c r="O23" s="118">
        <v>30</v>
      </c>
      <c r="P23" s="118">
        <v>0</v>
      </c>
      <c r="Q23" s="104">
        <v>1</v>
      </c>
      <c r="R23" s="104">
        <v>382</v>
      </c>
      <c r="S23" s="104">
        <v>2852</v>
      </c>
      <c r="T23" s="104">
        <v>1</v>
      </c>
      <c r="U23" s="104">
        <v>46</v>
      </c>
      <c r="V23" s="104">
        <v>193</v>
      </c>
      <c r="W23" s="104" t="s">
        <v>2279</v>
      </c>
      <c r="X23" s="104" t="s">
        <v>2280</v>
      </c>
      <c r="Y23" s="121"/>
    </row>
    <row r="24" ht="38.25" hidden="1" spans="1:25">
      <c r="A24" s="104">
        <v>19</v>
      </c>
      <c r="B24" s="5" t="s">
        <v>2238</v>
      </c>
      <c r="C24" s="110" t="s">
        <v>2251</v>
      </c>
      <c r="D24" s="107" t="s">
        <v>266</v>
      </c>
      <c r="E24" s="114" t="s">
        <v>137</v>
      </c>
      <c r="F24" s="114" t="s">
        <v>334</v>
      </c>
      <c r="G24" s="114" t="s">
        <v>2302</v>
      </c>
      <c r="H24" s="104" t="s">
        <v>85</v>
      </c>
      <c r="I24" s="114" t="s">
        <v>334</v>
      </c>
      <c r="J24" s="105">
        <v>2022.8</v>
      </c>
      <c r="K24" s="105">
        <v>2022.12</v>
      </c>
      <c r="L24" s="124" t="s">
        <v>2294</v>
      </c>
      <c r="M24" s="117" t="s">
        <v>2303</v>
      </c>
      <c r="N24" s="118">
        <v>30</v>
      </c>
      <c r="O24" s="118">
        <v>30</v>
      </c>
      <c r="P24" s="118">
        <v>0</v>
      </c>
      <c r="Q24" s="104">
        <v>1</v>
      </c>
      <c r="R24" s="104">
        <v>422</v>
      </c>
      <c r="S24" s="104">
        <v>1512</v>
      </c>
      <c r="T24" s="104">
        <v>1</v>
      </c>
      <c r="U24" s="104">
        <v>56</v>
      </c>
      <c r="V24" s="104">
        <v>207</v>
      </c>
      <c r="W24" s="104" t="s">
        <v>2279</v>
      </c>
      <c r="X24" s="104" t="s">
        <v>2304</v>
      </c>
      <c r="Y24" s="121"/>
    </row>
    <row r="25" ht="38.25" hidden="1" spans="1:25">
      <c r="A25" s="104">
        <v>20</v>
      </c>
      <c r="B25" s="5" t="s">
        <v>2238</v>
      </c>
      <c r="C25" s="110" t="s">
        <v>2251</v>
      </c>
      <c r="D25" s="107" t="s">
        <v>266</v>
      </c>
      <c r="E25" s="114" t="s">
        <v>2306</v>
      </c>
      <c r="F25" s="114" t="s">
        <v>1055</v>
      </c>
      <c r="G25" s="114" t="s">
        <v>2305</v>
      </c>
      <c r="H25" s="104" t="s">
        <v>85</v>
      </c>
      <c r="I25" s="114" t="s">
        <v>1055</v>
      </c>
      <c r="J25" s="105">
        <v>2022.8</v>
      </c>
      <c r="K25" s="105">
        <v>2022.12</v>
      </c>
      <c r="L25" s="124" t="s">
        <v>2294</v>
      </c>
      <c r="M25" s="117" t="s">
        <v>2307</v>
      </c>
      <c r="N25" s="118">
        <v>30</v>
      </c>
      <c r="O25" s="118">
        <v>30</v>
      </c>
      <c r="P25" s="118">
        <v>0</v>
      </c>
      <c r="Q25" s="104">
        <v>1</v>
      </c>
      <c r="R25" s="104">
        <v>932</v>
      </c>
      <c r="S25" s="104">
        <v>3180</v>
      </c>
      <c r="T25" s="104">
        <v>1</v>
      </c>
      <c r="U25" s="104">
        <v>45</v>
      </c>
      <c r="V25" s="104">
        <v>148</v>
      </c>
      <c r="W25" s="104" t="s">
        <v>2279</v>
      </c>
      <c r="X25" s="104" t="s">
        <v>2304</v>
      </c>
      <c r="Y25" s="121"/>
    </row>
    <row r="26" ht="36" hidden="1" spans="1:25">
      <c r="A26" s="104">
        <v>21</v>
      </c>
      <c r="B26" s="5" t="s">
        <v>2238</v>
      </c>
      <c r="C26" s="104" t="s">
        <v>2239</v>
      </c>
      <c r="D26" s="104" t="s">
        <v>2240</v>
      </c>
      <c r="E26" s="114" t="s">
        <v>2309</v>
      </c>
      <c r="F26" s="114" t="s">
        <v>284</v>
      </c>
      <c r="G26" s="114" t="s">
        <v>2308</v>
      </c>
      <c r="H26" s="104" t="s">
        <v>85</v>
      </c>
      <c r="I26" s="114" t="s">
        <v>284</v>
      </c>
      <c r="J26" s="105">
        <v>2022.8</v>
      </c>
      <c r="K26" s="105">
        <v>2022.12</v>
      </c>
      <c r="L26" s="124" t="s">
        <v>2294</v>
      </c>
      <c r="M26" s="117" t="s">
        <v>2310</v>
      </c>
      <c r="N26" s="118">
        <v>20</v>
      </c>
      <c r="O26" s="118">
        <v>20</v>
      </c>
      <c r="P26" s="118">
        <v>0</v>
      </c>
      <c r="Q26" s="104">
        <v>1</v>
      </c>
      <c r="R26" s="104">
        <v>297</v>
      </c>
      <c r="S26" s="104">
        <v>1125</v>
      </c>
      <c r="T26" s="104">
        <v>1</v>
      </c>
      <c r="U26" s="104">
        <v>84</v>
      </c>
      <c r="V26" s="104">
        <v>336</v>
      </c>
      <c r="W26" s="104" t="s">
        <v>1888</v>
      </c>
      <c r="X26" s="104" t="s">
        <v>2311</v>
      </c>
      <c r="Y26" s="121"/>
    </row>
    <row r="27" ht="36" hidden="1" spans="1:25">
      <c r="A27" s="104">
        <v>22</v>
      </c>
      <c r="B27" s="5" t="s">
        <v>2238</v>
      </c>
      <c r="C27" s="104" t="s">
        <v>2239</v>
      </c>
      <c r="D27" s="104" t="s">
        <v>2240</v>
      </c>
      <c r="E27" s="114" t="s">
        <v>132</v>
      </c>
      <c r="F27" s="114" t="s">
        <v>761</v>
      </c>
      <c r="G27" s="114" t="s">
        <v>2312</v>
      </c>
      <c r="H27" s="104" t="s">
        <v>85</v>
      </c>
      <c r="I27" s="114" t="s">
        <v>761</v>
      </c>
      <c r="J27" s="105">
        <v>2022.8</v>
      </c>
      <c r="K27" s="105">
        <v>2022.12</v>
      </c>
      <c r="L27" s="124" t="s">
        <v>2294</v>
      </c>
      <c r="M27" s="117" t="s">
        <v>2313</v>
      </c>
      <c r="N27" s="118">
        <v>20</v>
      </c>
      <c r="O27" s="118">
        <v>20</v>
      </c>
      <c r="P27" s="118">
        <v>0</v>
      </c>
      <c r="Q27" s="104">
        <v>6</v>
      </c>
      <c r="R27" s="104">
        <v>2915</v>
      </c>
      <c r="S27" s="104">
        <v>10317</v>
      </c>
      <c r="T27" s="104">
        <v>6</v>
      </c>
      <c r="U27" s="104">
        <v>519</v>
      </c>
      <c r="V27" s="104">
        <v>1565</v>
      </c>
      <c r="W27" s="104" t="s">
        <v>90</v>
      </c>
      <c r="X27" s="104" t="s">
        <v>135</v>
      </c>
      <c r="Y27" s="121"/>
    </row>
    <row r="28" ht="38.25" hidden="1" spans="1:25">
      <c r="A28" s="104">
        <v>23</v>
      </c>
      <c r="B28" s="5" t="s">
        <v>2238</v>
      </c>
      <c r="C28" s="110" t="s">
        <v>2251</v>
      </c>
      <c r="D28" s="107" t="s">
        <v>266</v>
      </c>
      <c r="E28" s="114" t="s">
        <v>147</v>
      </c>
      <c r="F28" s="114" t="s">
        <v>394</v>
      </c>
      <c r="G28" s="114" t="s">
        <v>2314</v>
      </c>
      <c r="H28" s="104" t="s">
        <v>85</v>
      </c>
      <c r="I28" s="114" t="s">
        <v>394</v>
      </c>
      <c r="J28" s="105">
        <v>2022.8</v>
      </c>
      <c r="K28" s="105">
        <v>2022.12</v>
      </c>
      <c r="L28" s="124" t="s">
        <v>2294</v>
      </c>
      <c r="M28" s="117" t="s">
        <v>2315</v>
      </c>
      <c r="N28" s="118">
        <v>15</v>
      </c>
      <c r="O28" s="118">
        <v>15</v>
      </c>
      <c r="P28" s="118">
        <v>0</v>
      </c>
      <c r="Q28" s="104">
        <v>1</v>
      </c>
      <c r="R28" s="104">
        <v>180</v>
      </c>
      <c r="S28" s="104">
        <v>630</v>
      </c>
      <c r="T28" s="104">
        <v>1</v>
      </c>
      <c r="U28" s="104">
        <v>68</v>
      </c>
      <c r="V28" s="104">
        <v>180</v>
      </c>
      <c r="W28" s="104" t="s">
        <v>2316</v>
      </c>
      <c r="X28" s="104" t="s">
        <v>2317</v>
      </c>
      <c r="Y28" s="121"/>
    </row>
    <row r="29" ht="25.5" hidden="1" spans="1:25">
      <c r="A29" s="104">
        <v>24</v>
      </c>
      <c r="B29" s="104" t="s">
        <v>483</v>
      </c>
      <c r="C29" s="107" t="s">
        <v>484</v>
      </c>
      <c r="D29" s="113" t="s">
        <v>485</v>
      </c>
      <c r="E29" s="114" t="s">
        <v>137</v>
      </c>
      <c r="F29" s="114" t="s">
        <v>810</v>
      </c>
      <c r="G29" s="114" t="s">
        <v>2318</v>
      </c>
      <c r="H29" s="104" t="s">
        <v>85</v>
      </c>
      <c r="I29" s="114" t="s">
        <v>810</v>
      </c>
      <c r="J29" s="105">
        <v>2022.8</v>
      </c>
      <c r="K29" s="105">
        <v>2022.12</v>
      </c>
      <c r="L29" s="124" t="s">
        <v>2294</v>
      </c>
      <c r="M29" s="117" t="s">
        <v>2319</v>
      </c>
      <c r="N29" s="118">
        <v>16</v>
      </c>
      <c r="O29" s="118">
        <v>16</v>
      </c>
      <c r="P29" s="118">
        <v>0</v>
      </c>
      <c r="Q29" s="104">
        <v>1</v>
      </c>
      <c r="R29" s="104">
        <v>102</v>
      </c>
      <c r="S29" s="104">
        <v>410</v>
      </c>
      <c r="T29" s="104">
        <v>1</v>
      </c>
      <c r="U29" s="104">
        <v>22</v>
      </c>
      <c r="V29" s="104">
        <v>82</v>
      </c>
      <c r="W29" s="104" t="s">
        <v>2320</v>
      </c>
      <c r="X29" s="104" t="s">
        <v>2321</v>
      </c>
      <c r="Y29" s="121"/>
    </row>
    <row r="30" ht="36" hidden="1" spans="1:25">
      <c r="A30" s="104">
        <v>25</v>
      </c>
      <c r="B30" s="104" t="s">
        <v>483</v>
      </c>
      <c r="C30" s="107" t="s">
        <v>484</v>
      </c>
      <c r="D30" s="113" t="s">
        <v>485</v>
      </c>
      <c r="E30" s="114" t="s">
        <v>2263</v>
      </c>
      <c r="F30" s="114" t="s">
        <v>723</v>
      </c>
      <c r="G30" s="114" t="s">
        <v>2322</v>
      </c>
      <c r="H30" s="104" t="s">
        <v>85</v>
      </c>
      <c r="I30" s="114" t="s">
        <v>723</v>
      </c>
      <c r="J30" s="105">
        <v>2022.8</v>
      </c>
      <c r="K30" s="105">
        <v>2022.12</v>
      </c>
      <c r="L30" s="124" t="s">
        <v>2294</v>
      </c>
      <c r="M30" s="117" t="s">
        <v>670</v>
      </c>
      <c r="N30" s="118">
        <v>20</v>
      </c>
      <c r="O30" s="118">
        <v>20</v>
      </c>
      <c r="P30" s="118">
        <v>0</v>
      </c>
      <c r="Q30" s="104">
        <v>1</v>
      </c>
      <c r="R30" s="104">
        <v>41</v>
      </c>
      <c r="S30" s="104">
        <v>203</v>
      </c>
      <c r="T30" s="104">
        <v>0</v>
      </c>
      <c r="U30" s="104">
        <v>5</v>
      </c>
      <c r="V30" s="104">
        <v>23</v>
      </c>
      <c r="W30" s="104" t="s">
        <v>2323</v>
      </c>
      <c r="X30" s="104" t="s">
        <v>2324</v>
      </c>
      <c r="Y30" s="121"/>
    </row>
    <row r="31" ht="25.5" hidden="1" spans="1:25">
      <c r="A31" s="104">
        <v>26</v>
      </c>
      <c r="B31" s="104" t="s">
        <v>483</v>
      </c>
      <c r="C31" s="107" t="s">
        <v>484</v>
      </c>
      <c r="D31" s="113" t="s">
        <v>485</v>
      </c>
      <c r="E31" s="114" t="s">
        <v>104</v>
      </c>
      <c r="F31" s="114" t="s">
        <v>486</v>
      </c>
      <c r="G31" s="114" t="s">
        <v>2325</v>
      </c>
      <c r="H31" s="104" t="s">
        <v>85</v>
      </c>
      <c r="I31" s="114" t="s">
        <v>486</v>
      </c>
      <c r="J31" s="105">
        <v>2022.8</v>
      </c>
      <c r="K31" s="105">
        <v>2022.12</v>
      </c>
      <c r="L31" s="124" t="s">
        <v>2294</v>
      </c>
      <c r="M31" s="117" t="s">
        <v>2326</v>
      </c>
      <c r="N31" s="118">
        <v>10</v>
      </c>
      <c r="O31" s="118">
        <v>10</v>
      </c>
      <c r="P31" s="118">
        <v>0</v>
      </c>
      <c r="Q31" s="104">
        <v>1</v>
      </c>
      <c r="R31" s="104">
        <v>261</v>
      </c>
      <c r="S31" s="104">
        <v>1021</v>
      </c>
      <c r="T31" s="104">
        <v>1</v>
      </c>
      <c r="U31" s="104">
        <v>67</v>
      </c>
      <c r="V31" s="104">
        <v>271</v>
      </c>
      <c r="W31" s="104" t="s">
        <v>1468</v>
      </c>
      <c r="X31" s="104" t="s">
        <v>2016</v>
      </c>
      <c r="Y31" s="121"/>
    </row>
    <row r="32" ht="48" hidden="1" spans="1:25">
      <c r="A32" s="104">
        <v>27</v>
      </c>
      <c r="B32" s="104" t="s">
        <v>483</v>
      </c>
      <c r="C32" s="107" t="s">
        <v>484</v>
      </c>
      <c r="D32" s="113" t="s">
        <v>485</v>
      </c>
      <c r="E32" s="114" t="s">
        <v>215</v>
      </c>
      <c r="F32" s="114" t="s">
        <v>1136</v>
      </c>
      <c r="G32" s="114" t="s">
        <v>2327</v>
      </c>
      <c r="H32" s="104" t="s">
        <v>85</v>
      </c>
      <c r="I32" s="114" t="s">
        <v>1136</v>
      </c>
      <c r="J32" s="105">
        <v>2022.8</v>
      </c>
      <c r="K32" s="105">
        <v>2022.12</v>
      </c>
      <c r="L32" s="124" t="s">
        <v>2294</v>
      </c>
      <c r="M32" s="117" t="s">
        <v>670</v>
      </c>
      <c r="N32" s="118">
        <v>20</v>
      </c>
      <c r="O32" s="118">
        <v>20</v>
      </c>
      <c r="P32" s="118">
        <v>0</v>
      </c>
      <c r="Q32" s="104">
        <v>1</v>
      </c>
      <c r="R32" s="104">
        <v>283</v>
      </c>
      <c r="S32" s="104">
        <v>1036</v>
      </c>
      <c r="T32" s="104">
        <v>0</v>
      </c>
      <c r="U32" s="104">
        <v>61</v>
      </c>
      <c r="V32" s="104">
        <v>220</v>
      </c>
      <c r="W32" s="104" t="s">
        <v>1095</v>
      </c>
      <c r="X32" s="104" t="s">
        <v>1137</v>
      </c>
      <c r="Y32" s="121"/>
    </row>
    <row r="33" ht="48" hidden="1" spans="1:25">
      <c r="A33" s="104">
        <v>28</v>
      </c>
      <c r="B33" s="104" t="s">
        <v>483</v>
      </c>
      <c r="C33" s="107" t="s">
        <v>484</v>
      </c>
      <c r="D33" s="113" t="s">
        <v>485</v>
      </c>
      <c r="E33" s="114" t="s">
        <v>2223</v>
      </c>
      <c r="F33" s="114" t="s">
        <v>626</v>
      </c>
      <c r="G33" s="114" t="s">
        <v>2328</v>
      </c>
      <c r="H33" s="104" t="s">
        <v>85</v>
      </c>
      <c r="I33" s="114" t="s">
        <v>626</v>
      </c>
      <c r="J33" s="105">
        <v>2022.8</v>
      </c>
      <c r="K33" s="105">
        <v>2022.12</v>
      </c>
      <c r="L33" s="124" t="s">
        <v>2294</v>
      </c>
      <c r="M33" s="117" t="s">
        <v>2329</v>
      </c>
      <c r="N33" s="118">
        <v>12</v>
      </c>
      <c r="O33" s="118">
        <v>12</v>
      </c>
      <c r="P33" s="118">
        <v>0</v>
      </c>
      <c r="Q33" s="104">
        <v>1</v>
      </c>
      <c r="R33" s="104">
        <v>118</v>
      </c>
      <c r="S33" s="104">
        <v>350</v>
      </c>
      <c r="T33" s="104">
        <v>0</v>
      </c>
      <c r="U33" s="104">
        <v>19</v>
      </c>
      <c r="V33" s="104">
        <v>56</v>
      </c>
      <c r="W33" s="104" t="s">
        <v>2330</v>
      </c>
      <c r="X33" s="104" t="s">
        <v>2331</v>
      </c>
      <c r="Y33" s="121"/>
    </row>
    <row r="34" ht="48" hidden="1" spans="1:25">
      <c r="A34" s="104">
        <v>29</v>
      </c>
      <c r="B34" s="104" t="s">
        <v>483</v>
      </c>
      <c r="C34" s="107" t="s">
        <v>484</v>
      </c>
      <c r="D34" s="113" t="s">
        <v>485</v>
      </c>
      <c r="E34" s="114" t="s">
        <v>100</v>
      </c>
      <c r="F34" s="114" t="s">
        <v>1963</v>
      </c>
      <c r="G34" s="114" t="s">
        <v>3706</v>
      </c>
      <c r="H34" s="104" t="s">
        <v>85</v>
      </c>
      <c r="I34" s="114" t="s">
        <v>1963</v>
      </c>
      <c r="J34" s="105">
        <v>2022.8</v>
      </c>
      <c r="K34" s="105">
        <v>2022.12</v>
      </c>
      <c r="L34" s="124" t="s">
        <v>2294</v>
      </c>
      <c r="M34" s="117" t="s">
        <v>2333</v>
      </c>
      <c r="N34" s="118">
        <v>10</v>
      </c>
      <c r="O34" s="118">
        <v>10</v>
      </c>
      <c r="P34" s="118">
        <v>0</v>
      </c>
      <c r="Q34" s="104">
        <v>3</v>
      </c>
      <c r="R34" s="104">
        <v>1112</v>
      </c>
      <c r="S34" s="104">
        <v>3800</v>
      </c>
      <c r="T34" s="104">
        <v>0</v>
      </c>
      <c r="U34" s="104">
        <v>209</v>
      </c>
      <c r="V34" s="104">
        <v>816</v>
      </c>
      <c r="W34" s="104" t="s">
        <v>2334</v>
      </c>
      <c r="X34" s="104" t="s">
        <v>2335</v>
      </c>
      <c r="Y34" s="121"/>
    </row>
    <row r="35" ht="48" hidden="1" spans="1:25">
      <c r="A35" s="104">
        <v>30</v>
      </c>
      <c r="B35" s="104" t="s">
        <v>483</v>
      </c>
      <c r="C35" s="107" t="s">
        <v>484</v>
      </c>
      <c r="D35" s="113" t="s">
        <v>485</v>
      </c>
      <c r="E35" s="114" t="s">
        <v>100</v>
      </c>
      <c r="F35" s="114" t="s">
        <v>1961</v>
      </c>
      <c r="G35" s="114" t="s">
        <v>3706</v>
      </c>
      <c r="H35" s="104" t="s">
        <v>85</v>
      </c>
      <c r="I35" s="114" t="s">
        <v>1961</v>
      </c>
      <c r="J35" s="105">
        <v>2022.8</v>
      </c>
      <c r="K35" s="105">
        <v>2022.12</v>
      </c>
      <c r="L35" s="124" t="s">
        <v>2294</v>
      </c>
      <c r="M35" s="117" t="s">
        <v>2333</v>
      </c>
      <c r="N35" s="118">
        <v>20</v>
      </c>
      <c r="O35" s="118">
        <v>20</v>
      </c>
      <c r="P35" s="118">
        <v>0</v>
      </c>
      <c r="Q35" s="104">
        <v>3</v>
      </c>
      <c r="R35" s="104">
        <v>1112</v>
      </c>
      <c r="S35" s="104">
        <v>3800</v>
      </c>
      <c r="T35" s="104">
        <v>0</v>
      </c>
      <c r="U35" s="104">
        <v>209</v>
      </c>
      <c r="V35" s="104">
        <v>816</v>
      </c>
      <c r="W35" s="104" t="s">
        <v>2334</v>
      </c>
      <c r="X35" s="104" t="s">
        <v>2335</v>
      </c>
      <c r="Y35" s="121"/>
    </row>
    <row r="36" ht="48" hidden="1" spans="1:25">
      <c r="A36" s="104">
        <v>31</v>
      </c>
      <c r="B36" s="104" t="s">
        <v>483</v>
      </c>
      <c r="C36" s="107" t="s">
        <v>484</v>
      </c>
      <c r="D36" s="113" t="s">
        <v>485</v>
      </c>
      <c r="E36" s="114" t="s">
        <v>147</v>
      </c>
      <c r="F36" s="114" t="s">
        <v>1139</v>
      </c>
      <c r="G36" s="114" t="s">
        <v>3706</v>
      </c>
      <c r="H36" s="104" t="s">
        <v>85</v>
      </c>
      <c r="I36" s="114" t="s">
        <v>1139</v>
      </c>
      <c r="J36" s="105">
        <v>2022.8</v>
      </c>
      <c r="K36" s="105">
        <v>2022.12</v>
      </c>
      <c r="L36" s="124" t="s">
        <v>2294</v>
      </c>
      <c r="M36" s="117" t="s">
        <v>2333</v>
      </c>
      <c r="N36" s="118">
        <v>20</v>
      </c>
      <c r="O36" s="118">
        <v>20</v>
      </c>
      <c r="P36" s="118">
        <v>0</v>
      </c>
      <c r="Q36" s="104">
        <v>3</v>
      </c>
      <c r="R36" s="104">
        <v>1112</v>
      </c>
      <c r="S36" s="104">
        <v>3800</v>
      </c>
      <c r="T36" s="104">
        <v>0</v>
      </c>
      <c r="U36" s="104">
        <v>209</v>
      </c>
      <c r="V36" s="104">
        <v>816</v>
      </c>
      <c r="W36" s="104" t="s">
        <v>2334</v>
      </c>
      <c r="X36" s="104" t="s">
        <v>2335</v>
      </c>
      <c r="Y36" s="121"/>
    </row>
    <row r="37" ht="48" hidden="1" spans="1:25">
      <c r="A37" s="104">
        <v>32</v>
      </c>
      <c r="B37" s="104" t="s">
        <v>483</v>
      </c>
      <c r="C37" s="107" t="s">
        <v>484</v>
      </c>
      <c r="D37" s="113" t="s">
        <v>485</v>
      </c>
      <c r="E37" s="114" t="s">
        <v>108</v>
      </c>
      <c r="F37" s="114" t="s">
        <v>1573</v>
      </c>
      <c r="G37" s="114" t="s">
        <v>3706</v>
      </c>
      <c r="H37" s="104" t="s">
        <v>85</v>
      </c>
      <c r="I37" s="114" t="s">
        <v>1573</v>
      </c>
      <c r="J37" s="105">
        <v>2022.8</v>
      </c>
      <c r="K37" s="105">
        <v>2022.12</v>
      </c>
      <c r="L37" s="124" t="s">
        <v>2294</v>
      </c>
      <c r="M37" s="117" t="s">
        <v>2333</v>
      </c>
      <c r="N37" s="118">
        <v>13</v>
      </c>
      <c r="O37" s="118">
        <v>13</v>
      </c>
      <c r="P37" s="118">
        <v>0</v>
      </c>
      <c r="Q37" s="104">
        <v>3</v>
      </c>
      <c r="R37" s="104">
        <v>1112</v>
      </c>
      <c r="S37" s="104">
        <v>3800</v>
      </c>
      <c r="T37" s="104">
        <v>0</v>
      </c>
      <c r="U37" s="104">
        <v>209</v>
      </c>
      <c r="V37" s="104">
        <v>816</v>
      </c>
      <c r="W37" s="104" t="s">
        <v>2334</v>
      </c>
      <c r="X37" s="104" t="s">
        <v>2335</v>
      </c>
      <c r="Y37" s="121"/>
    </row>
    <row r="38" ht="25.5" hidden="1" spans="1:25">
      <c r="A38" s="104">
        <v>33</v>
      </c>
      <c r="B38" s="104" t="s">
        <v>483</v>
      </c>
      <c r="C38" s="107" t="s">
        <v>484</v>
      </c>
      <c r="D38" s="113" t="s">
        <v>485</v>
      </c>
      <c r="E38" s="36" t="s">
        <v>147</v>
      </c>
      <c r="F38" s="36" t="s">
        <v>592</v>
      </c>
      <c r="G38" s="36" t="s">
        <v>2346</v>
      </c>
      <c r="H38" s="108" t="s">
        <v>85</v>
      </c>
      <c r="I38" s="36" t="s">
        <v>592</v>
      </c>
      <c r="J38" s="105">
        <v>2022.8</v>
      </c>
      <c r="K38" s="105">
        <v>2022.12</v>
      </c>
      <c r="L38" s="36" t="s">
        <v>147</v>
      </c>
      <c r="M38" s="117" t="s">
        <v>2347</v>
      </c>
      <c r="N38" s="120">
        <v>50</v>
      </c>
      <c r="O38" s="120">
        <v>50</v>
      </c>
      <c r="P38" s="120">
        <v>0</v>
      </c>
      <c r="Q38" s="104">
        <v>1</v>
      </c>
      <c r="R38" s="104">
        <v>40</v>
      </c>
      <c r="S38" s="104">
        <v>160</v>
      </c>
      <c r="T38" s="104">
        <v>1</v>
      </c>
      <c r="U38" s="104">
        <v>5</v>
      </c>
      <c r="V38" s="104">
        <v>20</v>
      </c>
      <c r="W38" s="104" t="s">
        <v>2342</v>
      </c>
      <c r="X38" s="104" t="s">
        <v>559</v>
      </c>
      <c r="Y38" s="121"/>
    </row>
    <row r="39" ht="36" hidden="1" spans="1:25">
      <c r="A39" s="104">
        <v>34</v>
      </c>
      <c r="B39" s="104" t="s">
        <v>483</v>
      </c>
      <c r="C39" s="107" t="s">
        <v>484</v>
      </c>
      <c r="D39" s="113" t="s">
        <v>485</v>
      </c>
      <c r="E39" s="36" t="s">
        <v>112</v>
      </c>
      <c r="F39" s="36" t="s">
        <v>2180</v>
      </c>
      <c r="G39" s="36" t="s">
        <v>2348</v>
      </c>
      <c r="H39" s="108" t="s">
        <v>85</v>
      </c>
      <c r="I39" s="36" t="s">
        <v>2180</v>
      </c>
      <c r="J39" s="105">
        <v>2022.8</v>
      </c>
      <c r="K39" s="105">
        <v>2022.12</v>
      </c>
      <c r="L39" s="36" t="s">
        <v>112</v>
      </c>
      <c r="M39" s="117" t="s">
        <v>2349</v>
      </c>
      <c r="N39" s="120">
        <v>65</v>
      </c>
      <c r="O39" s="120">
        <v>65</v>
      </c>
      <c r="P39" s="120">
        <v>0</v>
      </c>
      <c r="Q39" s="104">
        <v>2</v>
      </c>
      <c r="R39" s="104">
        <v>360</v>
      </c>
      <c r="S39" s="104">
        <v>1174</v>
      </c>
      <c r="T39" s="104">
        <v>1</v>
      </c>
      <c r="U39" s="104">
        <v>82</v>
      </c>
      <c r="V39" s="104">
        <v>285</v>
      </c>
      <c r="W39" s="104" t="s">
        <v>2350</v>
      </c>
      <c r="X39" s="104" t="s">
        <v>2351</v>
      </c>
      <c r="Y39" s="121"/>
    </row>
    <row r="40" ht="48" hidden="1" spans="1:25">
      <c r="A40" s="104">
        <v>35</v>
      </c>
      <c r="B40" s="104" t="s">
        <v>483</v>
      </c>
      <c r="C40" s="107" t="s">
        <v>484</v>
      </c>
      <c r="D40" s="113" t="s">
        <v>485</v>
      </c>
      <c r="E40" s="36" t="s">
        <v>132</v>
      </c>
      <c r="F40" s="36" t="s">
        <v>761</v>
      </c>
      <c r="G40" s="36" t="s">
        <v>2352</v>
      </c>
      <c r="H40" s="108" t="s">
        <v>85</v>
      </c>
      <c r="I40" s="36" t="s">
        <v>761</v>
      </c>
      <c r="J40" s="105">
        <v>2022.8</v>
      </c>
      <c r="K40" s="105">
        <v>2022.12</v>
      </c>
      <c r="L40" s="36" t="s">
        <v>132</v>
      </c>
      <c r="M40" s="117" t="s">
        <v>2353</v>
      </c>
      <c r="N40" s="120">
        <v>45</v>
      </c>
      <c r="O40" s="120">
        <v>45</v>
      </c>
      <c r="P40" s="120">
        <v>0</v>
      </c>
      <c r="Q40" s="104">
        <v>1</v>
      </c>
      <c r="R40" s="104" t="s">
        <v>2354</v>
      </c>
      <c r="S40" s="104">
        <v>1087</v>
      </c>
      <c r="T40" s="104">
        <v>1</v>
      </c>
      <c r="U40" s="104">
        <v>58</v>
      </c>
      <c r="V40" s="104">
        <v>208</v>
      </c>
      <c r="W40" s="104" t="s">
        <v>2355</v>
      </c>
      <c r="X40" s="104" t="s">
        <v>2356</v>
      </c>
      <c r="Y40" s="121"/>
    </row>
    <row r="41" ht="25.5" hidden="1" spans="1:25">
      <c r="A41" s="104">
        <v>36</v>
      </c>
      <c r="B41" s="104" t="s">
        <v>483</v>
      </c>
      <c r="C41" s="107" t="s">
        <v>484</v>
      </c>
      <c r="D41" s="113" t="s">
        <v>485</v>
      </c>
      <c r="E41" s="36" t="s">
        <v>104</v>
      </c>
      <c r="F41" s="36" t="s">
        <v>665</v>
      </c>
      <c r="G41" s="36" t="s">
        <v>2357</v>
      </c>
      <c r="H41" s="108" t="s">
        <v>85</v>
      </c>
      <c r="I41" s="36" t="s">
        <v>665</v>
      </c>
      <c r="J41" s="105">
        <v>2022.8</v>
      </c>
      <c r="K41" s="105">
        <v>2022.12</v>
      </c>
      <c r="L41" s="36" t="s">
        <v>104</v>
      </c>
      <c r="M41" s="117" t="s">
        <v>666</v>
      </c>
      <c r="N41" s="120">
        <v>40</v>
      </c>
      <c r="O41" s="120">
        <v>40</v>
      </c>
      <c r="P41" s="120">
        <v>0</v>
      </c>
      <c r="Q41" s="104">
        <v>1</v>
      </c>
      <c r="R41" s="104">
        <v>150</v>
      </c>
      <c r="S41" s="104">
        <v>600</v>
      </c>
      <c r="T41" s="104">
        <v>1</v>
      </c>
      <c r="U41" s="104">
        <v>5</v>
      </c>
      <c r="V41" s="104">
        <v>15</v>
      </c>
      <c r="W41" s="104" t="s">
        <v>667</v>
      </c>
      <c r="X41" s="104" t="s">
        <v>668</v>
      </c>
      <c r="Y41" s="121"/>
    </row>
    <row r="42" ht="25.5" hidden="1" spans="1:25">
      <c r="A42" s="104">
        <v>37</v>
      </c>
      <c r="B42" s="104" t="s">
        <v>483</v>
      </c>
      <c r="C42" s="107" t="s">
        <v>484</v>
      </c>
      <c r="D42" s="113" t="s">
        <v>485</v>
      </c>
      <c r="E42" s="36" t="s">
        <v>112</v>
      </c>
      <c r="F42" s="36" t="s">
        <v>991</v>
      </c>
      <c r="G42" s="36" t="s">
        <v>2358</v>
      </c>
      <c r="H42" s="108" t="s">
        <v>85</v>
      </c>
      <c r="I42" s="36" t="s">
        <v>991</v>
      </c>
      <c r="J42" s="105">
        <v>2022.8</v>
      </c>
      <c r="K42" s="105">
        <v>2022.12</v>
      </c>
      <c r="L42" s="36" t="s">
        <v>112</v>
      </c>
      <c r="M42" s="117" t="s">
        <v>2359</v>
      </c>
      <c r="N42" s="120">
        <v>20</v>
      </c>
      <c r="O42" s="120">
        <v>20</v>
      </c>
      <c r="P42" s="120">
        <v>0</v>
      </c>
      <c r="Q42" s="104">
        <v>1</v>
      </c>
      <c r="R42" s="104">
        <v>580</v>
      </c>
      <c r="S42" s="104">
        <v>1985</v>
      </c>
      <c r="T42" s="104">
        <v>1</v>
      </c>
      <c r="U42" s="104">
        <v>142</v>
      </c>
      <c r="V42" s="104">
        <v>495</v>
      </c>
      <c r="W42" s="104" t="s">
        <v>2360</v>
      </c>
      <c r="X42" s="104" t="s">
        <v>2361</v>
      </c>
      <c r="Y42" s="121"/>
    </row>
    <row r="43" ht="45" hidden="1" spans="1:25">
      <c r="A43" s="104">
        <v>38</v>
      </c>
      <c r="B43" s="104" t="s">
        <v>483</v>
      </c>
      <c r="C43" s="107" t="s">
        <v>484</v>
      </c>
      <c r="D43" s="113" t="s">
        <v>485</v>
      </c>
      <c r="E43" s="36" t="s">
        <v>140</v>
      </c>
      <c r="F43" s="36" t="s">
        <v>2363</v>
      </c>
      <c r="G43" s="36" t="s">
        <v>2362</v>
      </c>
      <c r="H43" s="108" t="s">
        <v>85</v>
      </c>
      <c r="I43" s="36" t="s">
        <v>2363</v>
      </c>
      <c r="J43" s="105">
        <v>2022.8</v>
      </c>
      <c r="K43" s="105">
        <v>2022.12</v>
      </c>
      <c r="L43" s="36" t="s">
        <v>140</v>
      </c>
      <c r="M43" s="117" t="s">
        <v>2364</v>
      </c>
      <c r="N43" s="120">
        <v>32</v>
      </c>
      <c r="O43" s="120">
        <v>32</v>
      </c>
      <c r="P43" s="120">
        <v>0</v>
      </c>
      <c r="Q43" s="104">
        <v>1</v>
      </c>
      <c r="R43" s="104">
        <v>457</v>
      </c>
      <c r="S43" s="104">
        <v>1489</v>
      </c>
      <c r="T43" s="104">
        <v>1</v>
      </c>
      <c r="U43" s="104">
        <v>123</v>
      </c>
      <c r="V43" s="104">
        <v>431</v>
      </c>
      <c r="W43" s="104" t="s">
        <v>2365</v>
      </c>
      <c r="X43" s="104" t="s">
        <v>2366</v>
      </c>
      <c r="Y43" s="121"/>
    </row>
    <row r="44" ht="36" hidden="1" spans="1:25">
      <c r="A44" s="104">
        <v>39</v>
      </c>
      <c r="B44" s="104" t="s">
        <v>483</v>
      </c>
      <c r="C44" s="107" t="s">
        <v>484</v>
      </c>
      <c r="D44" s="113" t="s">
        <v>485</v>
      </c>
      <c r="E44" s="36" t="s">
        <v>108</v>
      </c>
      <c r="F44" s="36" t="s">
        <v>514</v>
      </c>
      <c r="G44" s="36" t="s">
        <v>2367</v>
      </c>
      <c r="H44" s="108" t="s">
        <v>85</v>
      </c>
      <c r="I44" s="36" t="s">
        <v>514</v>
      </c>
      <c r="J44" s="105">
        <v>2022.8</v>
      </c>
      <c r="K44" s="105">
        <v>2022.12</v>
      </c>
      <c r="L44" s="36" t="s">
        <v>108</v>
      </c>
      <c r="M44" s="117" t="s">
        <v>2368</v>
      </c>
      <c r="N44" s="120">
        <v>40</v>
      </c>
      <c r="O44" s="120">
        <v>40</v>
      </c>
      <c r="P44" s="120">
        <v>0</v>
      </c>
      <c r="Q44" s="104">
        <v>1</v>
      </c>
      <c r="R44" s="104">
        <v>523</v>
      </c>
      <c r="S44" s="104">
        <v>1852</v>
      </c>
      <c r="T44" s="104">
        <v>0</v>
      </c>
      <c r="U44" s="104">
        <v>51</v>
      </c>
      <c r="V44" s="104">
        <v>165</v>
      </c>
      <c r="W44" s="104" t="s">
        <v>516</v>
      </c>
      <c r="X44" s="104" t="s">
        <v>516</v>
      </c>
      <c r="Y44" s="121"/>
    </row>
    <row r="45" ht="36" hidden="1" spans="1:25">
      <c r="A45" s="104">
        <v>40</v>
      </c>
      <c r="B45" s="104" t="s">
        <v>483</v>
      </c>
      <c r="C45" s="107" t="s">
        <v>484</v>
      </c>
      <c r="D45" s="107" t="s">
        <v>2370</v>
      </c>
      <c r="E45" s="36" t="s">
        <v>108</v>
      </c>
      <c r="F45" s="36" t="s">
        <v>1549</v>
      </c>
      <c r="G45" s="36" t="s">
        <v>2369</v>
      </c>
      <c r="H45" s="108" t="s">
        <v>85</v>
      </c>
      <c r="I45" s="36" t="s">
        <v>1549</v>
      </c>
      <c r="J45" s="105">
        <v>2022.8</v>
      </c>
      <c r="K45" s="105">
        <v>2022.12</v>
      </c>
      <c r="L45" s="36" t="s">
        <v>108</v>
      </c>
      <c r="M45" s="117" t="s">
        <v>2371</v>
      </c>
      <c r="N45" s="120">
        <v>8</v>
      </c>
      <c r="O45" s="120">
        <v>8</v>
      </c>
      <c r="P45" s="120">
        <v>0</v>
      </c>
      <c r="Q45" s="104">
        <v>1</v>
      </c>
      <c r="R45" s="104">
        <v>145</v>
      </c>
      <c r="S45" s="104">
        <v>486</v>
      </c>
      <c r="T45" s="104">
        <v>0</v>
      </c>
      <c r="U45" s="104">
        <v>23</v>
      </c>
      <c r="V45" s="104">
        <v>73</v>
      </c>
      <c r="W45" s="104" t="s">
        <v>2372</v>
      </c>
      <c r="X45" s="104" t="s">
        <v>1552</v>
      </c>
      <c r="Y45" s="121"/>
    </row>
    <row r="46" ht="72" spans="1:25">
      <c r="A46" s="104">
        <v>41</v>
      </c>
      <c r="B46" s="104" t="s">
        <v>483</v>
      </c>
      <c r="C46" s="107" t="s">
        <v>484</v>
      </c>
      <c r="D46" s="107" t="s">
        <v>2370</v>
      </c>
      <c r="E46" s="104" t="s">
        <v>100</v>
      </c>
      <c r="F46" s="104" t="s">
        <v>1963</v>
      </c>
      <c r="G46" s="114" t="s">
        <v>2373</v>
      </c>
      <c r="H46" s="105" t="s">
        <v>85</v>
      </c>
      <c r="I46" s="104" t="s">
        <v>1963</v>
      </c>
      <c r="J46" s="105">
        <v>2022.8</v>
      </c>
      <c r="K46" s="105">
        <v>2022.12</v>
      </c>
      <c r="L46" s="35" t="s">
        <v>98</v>
      </c>
      <c r="M46" s="117" t="s">
        <v>2374</v>
      </c>
      <c r="N46" s="118">
        <v>7</v>
      </c>
      <c r="O46" s="118">
        <v>7</v>
      </c>
      <c r="P46" s="118">
        <v>0</v>
      </c>
      <c r="Q46" s="104">
        <v>1</v>
      </c>
      <c r="R46" s="104">
        <v>425</v>
      </c>
      <c r="S46" s="104">
        <v>1430</v>
      </c>
      <c r="T46" s="104">
        <v>1</v>
      </c>
      <c r="U46" s="104">
        <v>85</v>
      </c>
      <c r="V46" s="104">
        <v>340</v>
      </c>
      <c r="W46" s="104" t="s">
        <v>2375</v>
      </c>
      <c r="X46" s="104" t="s">
        <v>2376</v>
      </c>
      <c r="Y46" s="121"/>
    </row>
    <row r="47" ht="48" spans="1:25">
      <c r="A47" s="104">
        <v>42</v>
      </c>
      <c r="B47" s="104" t="s">
        <v>483</v>
      </c>
      <c r="C47" s="107" t="s">
        <v>484</v>
      </c>
      <c r="D47" s="107" t="s">
        <v>2370</v>
      </c>
      <c r="E47" s="104" t="s">
        <v>100</v>
      </c>
      <c r="F47" s="104" t="s">
        <v>1977</v>
      </c>
      <c r="G47" s="114" t="s">
        <v>2377</v>
      </c>
      <c r="H47" s="105" t="s">
        <v>85</v>
      </c>
      <c r="I47" s="104" t="s">
        <v>1977</v>
      </c>
      <c r="J47" s="105">
        <v>2022.8</v>
      </c>
      <c r="K47" s="105">
        <v>2022.12</v>
      </c>
      <c r="L47" s="35" t="s">
        <v>98</v>
      </c>
      <c r="M47" s="117" t="s">
        <v>2378</v>
      </c>
      <c r="N47" s="118">
        <v>1.5</v>
      </c>
      <c r="O47" s="118">
        <v>1.5</v>
      </c>
      <c r="P47" s="118">
        <v>0</v>
      </c>
      <c r="Q47" s="104">
        <v>1</v>
      </c>
      <c r="R47" s="104">
        <v>715</v>
      </c>
      <c r="S47" s="104">
        <v>2280</v>
      </c>
      <c r="T47" s="104">
        <v>1</v>
      </c>
      <c r="U47" s="104">
        <v>115</v>
      </c>
      <c r="V47" s="104">
        <v>410</v>
      </c>
      <c r="W47" s="104" t="s">
        <v>2379</v>
      </c>
      <c r="X47" s="104" t="s">
        <v>2380</v>
      </c>
      <c r="Y47" s="121"/>
    </row>
    <row r="48" ht="48" spans="1:25">
      <c r="A48" s="104">
        <v>43</v>
      </c>
      <c r="B48" s="104" t="s">
        <v>483</v>
      </c>
      <c r="C48" s="107" t="s">
        <v>484</v>
      </c>
      <c r="D48" s="107" t="s">
        <v>2370</v>
      </c>
      <c r="E48" s="104" t="s">
        <v>100</v>
      </c>
      <c r="F48" s="104" t="s">
        <v>622</v>
      </c>
      <c r="G48" s="114" t="s">
        <v>2381</v>
      </c>
      <c r="H48" s="105" t="s">
        <v>85</v>
      </c>
      <c r="I48" s="104" t="s">
        <v>622</v>
      </c>
      <c r="J48" s="105">
        <v>2022.8</v>
      </c>
      <c r="K48" s="105">
        <v>2022.12</v>
      </c>
      <c r="L48" s="35" t="s">
        <v>98</v>
      </c>
      <c r="M48" s="117" t="s">
        <v>2382</v>
      </c>
      <c r="N48" s="118">
        <v>1</v>
      </c>
      <c r="O48" s="118">
        <v>1</v>
      </c>
      <c r="P48" s="118">
        <v>0</v>
      </c>
      <c r="Q48" s="104">
        <v>1</v>
      </c>
      <c r="R48" s="104">
        <v>208</v>
      </c>
      <c r="S48" s="104">
        <v>950</v>
      </c>
      <c r="T48" s="104">
        <v>1</v>
      </c>
      <c r="U48" s="104">
        <v>208</v>
      </c>
      <c r="V48" s="104">
        <v>950</v>
      </c>
      <c r="W48" s="104" t="s">
        <v>2383</v>
      </c>
      <c r="X48" s="104" t="s">
        <v>2384</v>
      </c>
      <c r="Y48" s="121"/>
    </row>
    <row r="49" ht="48" spans="1:25">
      <c r="A49" s="104">
        <v>44</v>
      </c>
      <c r="B49" s="104" t="s">
        <v>483</v>
      </c>
      <c r="C49" s="107" t="s">
        <v>484</v>
      </c>
      <c r="D49" s="107" t="s">
        <v>2370</v>
      </c>
      <c r="E49" s="104" t="s">
        <v>100</v>
      </c>
      <c r="F49" s="104" t="s">
        <v>494</v>
      </c>
      <c r="G49" s="114" t="s">
        <v>2385</v>
      </c>
      <c r="H49" s="105" t="s">
        <v>85</v>
      </c>
      <c r="I49" s="104" t="s">
        <v>494</v>
      </c>
      <c r="J49" s="105">
        <v>2022.8</v>
      </c>
      <c r="K49" s="105">
        <v>2022.12</v>
      </c>
      <c r="L49" s="35" t="s">
        <v>98</v>
      </c>
      <c r="M49" s="117" t="s">
        <v>2386</v>
      </c>
      <c r="N49" s="118">
        <v>1.5</v>
      </c>
      <c r="O49" s="118">
        <v>1.5</v>
      </c>
      <c r="P49" s="118">
        <v>0</v>
      </c>
      <c r="Q49" s="104">
        <v>1</v>
      </c>
      <c r="R49" s="104">
        <v>718</v>
      </c>
      <c r="S49" s="104">
        <v>3321</v>
      </c>
      <c r="T49" s="104">
        <v>1</v>
      </c>
      <c r="U49" s="104">
        <v>122</v>
      </c>
      <c r="V49" s="104">
        <v>422</v>
      </c>
      <c r="W49" s="104" t="s">
        <v>2387</v>
      </c>
      <c r="X49" s="104" t="s">
        <v>2388</v>
      </c>
      <c r="Y49" s="121"/>
    </row>
    <row r="50" ht="33.75" spans="1:25">
      <c r="A50" s="104">
        <v>45</v>
      </c>
      <c r="B50" s="104" t="s">
        <v>483</v>
      </c>
      <c r="C50" s="107" t="s">
        <v>484</v>
      </c>
      <c r="D50" s="107" t="s">
        <v>2370</v>
      </c>
      <c r="E50" s="104" t="s">
        <v>104</v>
      </c>
      <c r="F50" s="104" t="s">
        <v>701</v>
      </c>
      <c r="G50" s="114" t="s">
        <v>2389</v>
      </c>
      <c r="H50" s="105" t="s">
        <v>85</v>
      </c>
      <c r="I50" s="104" t="s">
        <v>701</v>
      </c>
      <c r="J50" s="105">
        <v>2022.8</v>
      </c>
      <c r="K50" s="105">
        <v>2022.12</v>
      </c>
      <c r="L50" s="35" t="s">
        <v>98</v>
      </c>
      <c r="M50" s="117" t="s">
        <v>2390</v>
      </c>
      <c r="N50" s="118">
        <v>1.7</v>
      </c>
      <c r="O50" s="118">
        <v>1.7</v>
      </c>
      <c r="P50" s="118">
        <v>0</v>
      </c>
      <c r="Q50" s="104">
        <v>1</v>
      </c>
      <c r="R50" s="104">
        <v>409</v>
      </c>
      <c r="S50" s="104">
        <v>1474</v>
      </c>
      <c r="T50" s="104">
        <v>1</v>
      </c>
      <c r="U50" s="104">
        <v>87</v>
      </c>
      <c r="V50" s="104">
        <v>374</v>
      </c>
      <c r="W50" s="104" t="s">
        <v>2391</v>
      </c>
      <c r="X50" s="104" t="s">
        <v>2016</v>
      </c>
      <c r="Y50" s="121"/>
    </row>
    <row r="51" ht="45" spans="1:25">
      <c r="A51" s="104">
        <v>46</v>
      </c>
      <c r="B51" s="104" t="s">
        <v>483</v>
      </c>
      <c r="C51" s="107" t="s">
        <v>484</v>
      </c>
      <c r="D51" s="107" t="s">
        <v>2370</v>
      </c>
      <c r="E51" s="104" t="s">
        <v>104</v>
      </c>
      <c r="F51" s="104" t="s">
        <v>2018</v>
      </c>
      <c r="G51" s="114" t="s">
        <v>2392</v>
      </c>
      <c r="H51" s="105" t="s">
        <v>85</v>
      </c>
      <c r="I51" s="104" t="s">
        <v>2018</v>
      </c>
      <c r="J51" s="105">
        <v>2022.8</v>
      </c>
      <c r="K51" s="105">
        <v>2022.12</v>
      </c>
      <c r="L51" s="35" t="s">
        <v>98</v>
      </c>
      <c r="M51" s="117" t="s">
        <v>2393</v>
      </c>
      <c r="N51" s="118">
        <v>9.2</v>
      </c>
      <c r="O51" s="118">
        <v>9.2</v>
      </c>
      <c r="P51" s="118">
        <v>0</v>
      </c>
      <c r="Q51" s="104">
        <v>1</v>
      </c>
      <c r="R51" s="104">
        <v>280</v>
      </c>
      <c r="S51" s="104">
        <v>830</v>
      </c>
      <c r="T51" s="104">
        <v>1</v>
      </c>
      <c r="U51" s="104">
        <v>107</v>
      </c>
      <c r="V51" s="104">
        <v>456</v>
      </c>
      <c r="W51" s="104" t="s">
        <v>2391</v>
      </c>
      <c r="X51" s="104" t="s">
        <v>2016</v>
      </c>
      <c r="Y51" s="121"/>
    </row>
    <row r="52" ht="33.75" spans="1:25">
      <c r="A52" s="104">
        <v>47</v>
      </c>
      <c r="B52" s="104" t="s">
        <v>483</v>
      </c>
      <c r="C52" s="107" t="s">
        <v>484</v>
      </c>
      <c r="D52" s="107" t="s">
        <v>2370</v>
      </c>
      <c r="E52" s="104" t="s">
        <v>104</v>
      </c>
      <c r="F52" s="104" t="s">
        <v>2004</v>
      </c>
      <c r="G52" s="114" t="s">
        <v>2394</v>
      </c>
      <c r="H52" s="105" t="s">
        <v>85</v>
      </c>
      <c r="I52" s="104" t="s">
        <v>2004</v>
      </c>
      <c r="J52" s="105">
        <v>2022.8</v>
      </c>
      <c r="K52" s="105">
        <v>2022.12</v>
      </c>
      <c r="L52" s="35" t="s">
        <v>98</v>
      </c>
      <c r="M52" s="117" t="s">
        <v>2395</v>
      </c>
      <c r="N52" s="118">
        <v>1</v>
      </c>
      <c r="O52" s="118">
        <v>1</v>
      </c>
      <c r="P52" s="118">
        <v>0</v>
      </c>
      <c r="Q52" s="104">
        <v>1</v>
      </c>
      <c r="R52" s="104">
        <v>578</v>
      </c>
      <c r="S52" s="104">
        <v>2115</v>
      </c>
      <c r="T52" s="104">
        <v>1</v>
      </c>
      <c r="U52" s="104">
        <v>70</v>
      </c>
      <c r="V52" s="104">
        <v>271</v>
      </c>
      <c r="W52" s="104" t="s">
        <v>2391</v>
      </c>
      <c r="X52" s="104" t="s">
        <v>2016</v>
      </c>
      <c r="Y52" s="121"/>
    </row>
    <row r="53" ht="45" spans="1:25">
      <c r="A53" s="104">
        <v>48</v>
      </c>
      <c r="B53" s="104" t="s">
        <v>483</v>
      </c>
      <c r="C53" s="107" t="s">
        <v>484</v>
      </c>
      <c r="D53" s="107" t="s">
        <v>2370</v>
      </c>
      <c r="E53" s="104" t="s">
        <v>104</v>
      </c>
      <c r="F53" s="104" t="s">
        <v>696</v>
      </c>
      <c r="G53" s="114" t="s">
        <v>2396</v>
      </c>
      <c r="H53" s="105" t="s">
        <v>85</v>
      </c>
      <c r="I53" s="104" t="s">
        <v>696</v>
      </c>
      <c r="J53" s="105">
        <v>2022.8</v>
      </c>
      <c r="K53" s="105">
        <v>2022.12</v>
      </c>
      <c r="L53" s="35" t="s">
        <v>98</v>
      </c>
      <c r="M53" s="117" t="s">
        <v>2397</v>
      </c>
      <c r="N53" s="118">
        <v>2.9</v>
      </c>
      <c r="O53" s="118">
        <v>2.9</v>
      </c>
      <c r="P53" s="118">
        <v>0</v>
      </c>
      <c r="Q53" s="104">
        <v>1</v>
      </c>
      <c r="R53" s="104">
        <v>446</v>
      </c>
      <c r="S53" s="104">
        <v>1708</v>
      </c>
      <c r="T53" s="104">
        <v>1</v>
      </c>
      <c r="U53" s="104">
        <v>306</v>
      </c>
      <c r="V53" s="104">
        <v>700</v>
      </c>
      <c r="W53" s="104" t="s">
        <v>2391</v>
      </c>
      <c r="X53" s="104" t="s">
        <v>2016</v>
      </c>
      <c r="Y53" s="121"/>
    </row>
    <row r="54" ht="60" spans="1:25">
      <c r="A54" s="104">
        <v>49</v>
      </c>
      <c r="B54" s="104" t="s">
        <v>483</v>
      </c>
      <c r="C54" s="107" t="s">
        <v>484</v>
      </c>
      <c r="D54" s="107" t="s">
        <v>2370</v>
      </c>
      <c r="E54" s="104" t="s">
        <v>108</v>
      </c>
      <c r="F54" s="115" t="s">
        <v>1655</v>
      </c>
      <c r="G54" s="114" t="s">
        <v>2398</v>
      </c>
      <c r="H54" s="105" t="s">
        <v>85</v>
      </c>
      <c r="I54" s="115" t="s">
        <v>1655</v>
      </c>
      <c r="J54" s="105">
        <v>2022.8</v>
      </c>
      <c r="K54" s="105">
        <v>2022.12</v>
      </c>
      <c r="L54" s="35" t="s">
        <v>98</v>
      </c>
      <c r="M54" s="117" t="s">
        <v>2399</v>
      </c>
      <c r="N54" s="118">
        <v>10</v>
      </c>
      <c r="O54" s="118">
        <v>10</v>
      </c>
      <c r="P54" s="118">
        <v>0</v>
      </c>
      <c r="Q54" s="104">
        <v>1</v>
      </c>
      <c r="R54" s="104">
        <v>470</v>
      </c>
      <c r="S54" s="104">
        <v>1510</v>
      </c>
      <c r="T54" s="104">
        <v>1</v>
      </c>
      <c r="U54" s="104">
        <v>46</v>
      </c>
      <c r="V54" s="104">
        <v>164</v>
      </c>
      <c r="W54" s="104" t="s">
        <v>2400</v>
      </c>
      <c r="X54" s="104" t="s">
        <v>2401</v>
      </c>
      <c r="Y54" s="121"/>
    </row>
    <row r="55" ht="72" spans="1:25">
      <c r="A55" s="104">
        <v>50</v>
      </c>
      <c r="B55" s="104" t="s">
        <v>483</v>
      </c>
      <c r="C55" s="107" t="s">
        <v>484</v>
      </c>
      <c r="D55" s="107" t="s">
        <v>2370</v>
      </c>
      <c r="E55" s="104" t="s">
        <v>108</v>
      </c>
      <c r="F55" s="115" t="s">
        <v>2403</v>
      </c>
      <c r="G55" s="114" t="s">
        <v>2402</v>
      </c>
      <c r="H55" s="105" t="s">
        <v>85</v>
      </c>
      <c r="I55" s="115" t="s">
        <v>2403</v>
      </c>
      <c r="J55" s="105">
        <v>2022.8</v>
      </c>
      <c r="K55" s="105">
        <v>2022.12</v>
      </c>
      <c r="L55" s="35" t="s">
        <v>98</v>
      </c>
      <c r="M55" s="117" t="s">
        <v>2404</v>
      </c>
      <c r="N55" s="118">
        <v>10</v>
      </c>
      <c r="O55" s="118">
        <v>10</v>
      </c>
      <c r="P55" s="118">
        <v>0</v>
      </c>
      <c r="Q55" s="104">
        <v>1</v>
      </c>
      <c r="R55" s="104">
        <v>260</v>
      </c>
      <c r="S55" s="104">
        <v>1105</v>
      </c>
      <c r="T55" s="104">
        <v>1</v>
      </c>
      <c r="U55" s="104">
        <v>70</v>
      </c>
      <c r="V55" s="104">
        <v>242</v>
      </c>
      <c r="W55" s="104" t="s">
        <v>2405</v>
      </c>
      <c r="X55" s="104" t="s">
        <v>2406</v>
      </c>
      <c r="Y55" s="121"/>
    </row>
    <row r="56" ht="84" spans="1:25">
      <c r="A56" s="104">
        <v>51</v>
      </c>
      <c r="B56" s="104" t="s">
        <v>483</v>
      </c>
      <c r="C56" s="107" t="s">
        <v>484</v>
      </c>
      <c r="D56" s="107" t="s">
        <v>2370</v>
      </c>
      <c r="E56" s="104" t="s">
        <v>108</v>
      </c>
      <c r="F56" s="115" t="s">
        <v>2408</v>
      </c>
      <c r="G56" s="116" t="s">
        <v>2407</v>
      </c>
      <c r="H56" s="105" t="s">
        <v>85</v>
      </c>
      <c r="I56" s="115" t="s">
        <v>2408</v>
      </c>
      <c r="J56" s="105">
        <v>2022.8</v>
      </c>
      <c r="K56" s="105">
        <v>2022.12</v>
      </c>
      <c r="L56" s="35" t="s">
        <v>98</v>
      </c>
      <c r="M56" s="117" t="s">
        <v>2409</v>
      </c>
      <c r="N56" s="118">
        <v>8</v>
      </c>
      <c r="O56" s="118">
        <v>8</v>
      </c>
      <c r="P56" s="118">
        <v>0</v>
      </c>
      <c r="Q56" s="104">
        <v>1</v>
      </c>
      <c r="R56" s="104">
        <v>200</v>
      </c>
      <c r="S56" s="104">
        <v>860</v>
      </c>
      <c r="T56" s="104">
        <v>1</v>
      </c>
      <c r="U56" s="104">
        <v>26</v>
      </c>
      <c r="V56" s="104">
        <v>95</v>
      </c>
      <c r="W56" s="104" t="s">
        <v>2410</v>
      </c>
      <c r="X56" s="104" t="s">
        <v>2411</v>
      </c>
      <c r="Y56" s="121"/>
    </row>
    <row r="57" ht="48" spans="1:25">
      <c r="A57" s="104">
        <v>52</v>
      </c>
      <c r="B57" s="104" t="s">
        <v>483</v>
      </c>
      <c r="C57" s="107" t="s">
        <v>484</v>
      </c>
      <c r="D57" s="107" t="s">
        <v>2370</v>
      </c>
      <c r="E57" s="104" t="s">
        <v>108</v>
      </c>
      <c r="F57" s="115" t="s">
        <v>1554</v>
      </c>
      <c r="G57" s="116" t="s">
        <v>2412</v>
      </c>
      <c r="H57" s="105" t="s">
        <v>85</v>
      </c>
      <c r="I57" s="115" t="s">
        <v>1554</v>
      </c>
      <c r="J57" s="105">
        <v>2022.8</v>
      </c>
      <c r="K57" s="105">
        <v>2022.12</v>
      </c>
      <c r="L57" s="35" t="s">
        <v>98</v>
      </c>
      <c r="M57" s="117" t="s">
        <v>2413</v>
      </c>
      <c r="N57" s="118">
        <v>3</v>
      </c>
      <c r="O57" s="118">
        <v>3</v>
      </c>
      <c r="P57" s="118">
        <v>0</v>
      </c>
      <c r="Q57" s="104">
        <v>1</v>
      </c>
      <c r="R57" s="104">
        <v>124</v>
      </c>
      <c r="S57" s="104">
        <v>354</v>
      </c>
      <c r="T57" s="104">
        <v>1</v>
      </c>
      <c r="U57" s="104">
        <v>8</v>
      </c>
      <c r="V57" s="104">
        <v>32</v>
      </c>
      <c r="W57" s="104" t="s">
        <v>2414</v>
      </c>
      <c r="X57" s="104" t="s">
        <v>2415</v>
      </c>
      <c r="Y57" s="121"/>
    </row>
    <row r="58" ht="60" spans="1:25">
      <c r="A58" s="104">
        <v>53</v>
      </c>
      <c r="B58" s="104" t="s">
        <v>483</v>
      </c>
      <c r="C58" s="107" t="s">
        <v>484</v>
      </c>
      <c r="D58" s="107" t="s">
        <v>2370</v>
      </c>
      <c r="E58" s="104" t="s">
        <v>108</v>
      </c>
      <c r="F58" s="115" t="s">
        <v>1567</v>
      </c>
      <c r="G58" s="116" t="s">
        <v>2416</v>
      </c>
      <c r="H58" s="105" t="s">
        <v>85</v>
      </c>
      <c r="I58" s="115" t="s">
        <v>1567</v>
      </c>
      <c r="J58" s="105">
        <v>2022.8</v>
      </c>
      <c r="K58" s="105">
        <v>2022.12</v>
      </c>
      <c r="L58" s="35" t="s">
        <v>98</v>
      </c>
      <c r="M58" s="117" t="s">
        <v>2417</v>
      </c>
      <c r="N58" s="118">
        <v>30</v>
      </c>
      <c r="O58" s="118">
        <v>30</v>
      </c>
      <c r="P58" s="118">
        <v>0</v>
      </c>
      <c r="Q58" s="104">
        <v>1</v>
      </c>
      <c r="R58" s="104">
        <v>120</v>
      </c>
      <c r="S58" s="104">
        <v>430</v>
      </c>
      <c r="T58" s="104">
        <v>1</v>
      </c>
      <c r="U58" s="104">
        <v>20</v>
      </c>
      <c r="V58" s="104">
        <v>60</v>
      </c>
      <c r="W58" s="104" t="s">
        <v>2418</v>
      </c>
      <c r="X58" s="104" t="s">
        <v>2419</v>
      </c>
      <c r="Y58" s="121"/>
    </row>
    <row r="59" ht="48" spans="1:25">
      <c r="A59" s="104">
        <v>54</v>
      </c>
      <c r="B59" s="104" t="s">
        <v>483</v>
      </c>
      <c r="C59" s="107" t="s">
        <v>484</v>
      </c>
      <c r="D59" s="107" t="s">
        <v>2370</v>
      </c>
      <c r="E59" s="104" t="s">
        <v>108</v>
      </c>
      <c r="F59" s="115" t="s">
        <v>1562</v>
      </c>
      <c r="G59" s="116" t="s">
        <v>2420</v>
      </c>
      <c r="H59" s="105" t="s">
        <v>85</v>
      </c>
      <c r="I59" s="115" t="s">
        <v>1562</v>
      </c>
      <c r="J59" s="105">
        <v>2022.8</v>
      </c>
      <c r="K59" s="105">
        <v>2022.12</v>
      </c>
      <c r="L59" s="35" t="s">
        <v>98</v>
      </c>
      <c r="M59" s="117" t="s">
        <v>2421</v>
      </c>
      <c r="N59" s="118">
        <v>4</v>
      </c>
      <c r="O59" s="118">
        <v>4</v>
      </c>
      <c r="P59" s="118">
        <v>0</v>
      </c>
      <c r="Q59" s="104">
        <v>1</v>
      </c>
      <c r="R59" s="104">
        <v>35</v>
      </c>
      <c r="S59" s="104">
        <v>120</v>
      </c>
      <c r="T59" s="104">
        <v>1</v>
      </c>
      <c r="U59" s="104">
        <v>10</v>
      </c>
      <c r="V59" s="104">
        <v>36</v>
      </c>
      <c r="W59" s="104" t="s">
        <v>2422</v>
      </c>
      <c r="X59" s="104" t="s">
        <v>2423</v>
      </c>
      <c r="Y59" s="121"/>
    </row>
    <row r="60" ht="60" spans="1:25">
      <c r="A60" s="104">
        <v>55</v>
      </c>
      <c r="B60" s="104" t="s">
        <v>483</v>
      </c>
      <c r="C60" s="107" t="s">
        <v>484</v>
      </c>
      <c r="D60" s="107" t="s">
        <v>2370</v>
      </c>
      <c r="E60" s="104" t="s">
        <v>108</v>
      </c>
      <c r="F60" s="115" t="s">
        <v>596</v>
      </c>
      <c r="G60" s="116" t="s">
        <v>2424</v>
      </c>
      <c r="H60" s="105" t="s">
        <v>85</v>
      </c>
      <c r="I60" s="115" t="s">
        <v>596</v>
      </c>
      <c r="J60" s="105">
        <v>2022.8</v>
      </c>
      <c r="K60" s="105">
        <v>2022.12</v>
      </c>
      <c r="L60" s="35" t="s">
        <v>98</v>
      </c>
      <c r="M60" s="117" t="s">
        <v>2421</v>
      </c>
      <c r="N60" s="118">
        <v>30</v>
      </c>
      <c r="O60" s="118">
        <v>30</v>
      </c>
      <c r="P60" s="118">
        <v>0</v>
      </c>
      <c r="Q60" s="104">
        <v>1</v>
      </c>
      <c r="R60" s="104">
        <v>446</v>
      </c>
      <c r="S60" s="104">
        <v>1600</v>
      </c>
      <c r="T60" s="104">
        <v>1</v>
      </c>
      <c r="U60" s="104">
        <v>108</v>
      </c>
      <c r="V60" s="104">
        <v>367</v>
      </c>
      <c r="W60" s="104" t="s">
        <v>2425</v>
      </c>
      <c r="X60" s="104" t="s">
        <v>2426</v>
      </c>
      <c r="Y60" s="121"/>
    </row>
    <row r="61" ht="60" spans="1:25">
      <c r="A61" s="104">
        <v>56</v>
      </c>
      <c r="B61" s="104" t="s">
        <v>483</v>
      </c>
      <c r="C61" s="107" t="s">
        <v>484</v>
      </c>
      <c r="D61" s="107" t="s">
        <v>2370</v>
      </c>
      <c r="E61" s="104" t="s">
        <v>108</v>
      </c>
      <c r="F61" s="115" t="s">
        <v>839</v>
      </c>
      <c r="G61" s="116" t="s">
        <v>2427</v>
      </c>
      <c r="H61" s="105" t="s">
        <v>85</v>
      </c>
      <c r="I61" s="115" t="s">
        <v>839</v>
      </c>
      <c r="J61" s="105">
        <v>2022.8</v>
      </c>
      <c r="K61" s="105">
        <v>2022.12</v>
      </c>
      <c r="L61" s="35" t="s">
        <v>98</v>
      </c>
      <c r="M61" s="117" t="s">
        <v>1046</v>
      </c>
      <c r="N61" s="118">
        <v>5</v>
      </c>
      <c r="O61" s="118">
        <v>5</v>
      </c>
      <c r="P61" s="118">
        <v>0</v>
      </c>
      <c r="Q61" s="104">
        <v>2</v>
      </c>
      <c r="R61" s="104">
        <v>486</v>
      </c>
      <c r="S61" s="104">
        <v>3000</v>
      </c>
      <c r="T61" s="104">
        <v>2</v>
      </c>
      <c r="U61" s="104">
        <v>60</v>
      </c>
      <c r="V61" s="104">
        <v>253</v>
      </c>
      <c r="W61" s="104" t="s">
        <v>1047</v>
      </c>
      <c r="X61" s="104" t="s">
        <v>1048</v>
      </c>
      <c r="Y61" s="121"/>
    </row>
    <row r="62" ht="48" spans="1:25">
      <c r="A62" s="104">
        <v>57</v>
      </c>
      <c r="B62" s="104" t="s">
        <v>483</v>
      </c>
      <c r="C62" s="107" t="s">
        <v>484</v>
      </c>
      <c r="D62" s="107" t="s">
        <v>2370</v>
      </c>
      <c r="E62" s="104" t="s">
        <v>108</v>
      </c>
      <c r="F62" s="104" t="s">
        <v>1580</v>
      </c>
      <c r="G62" s="116" t="s">
        <v>2430</v>
      </c>
      <c r="H62" s="105" t="s">
        <v>85</v>
      </c>
      <c r="I62" s="104" t="s">
        <v>1580</v>
      </c>
      <c r="J62" s="105">
        <v>2022.8</v>
      </c>
      <c r="K62" s="105">
        <v>2022.12</v>
      </c>
      <c r="L62" s="35" t="s">
        <v>98</v>
      </c>
      <c r="M62" s="117" t="s">
        <v>2431</v>
      </c>
      <c r="N62" s="118">
        <v>0.8</v>
      </c>
      <c r="O62" s="118">
        <v>0.8</v>
      </c>
      <c r="P62" s="118">
        <v>0</v>
      </c>
      <c r="Q62" s="104">
        <v>1</v>
      </c>
      <c r="R62" s="104">
        <v>102</v>
      </c>
      <c r="S62" s="104">
        <v>230</v>
      </c>
      <c r="T62" s="104">
        <v>1</v>
      </c>
      <c r="U62" s="104">
        <v>24</v>
      </c>
      <c r="V62" s="104">
        <v>76</v>
      </c>
      <c r="W62" s="104" t="s">
        <v>2432</v>
      </c>
      <c r="X62" s="104" t="s">
        <v>2433</v>
      </c>
      <c r="Y62" s="121"/>
    </row>
    <row r="63" ht="60" spans="1:25">
      <c r="A63" s="104">
        <v>58</v>
      </c>
      <c r="B63" s="104" t="s">
        <v>483</v>
      </c>
      <c r="C63" s="107" t="s">
        <v>484</v>
      </c>
      <c r="D63" s="107" t="s">
        <v>2370</v>
      </c>
      <c r="E63" s="104" t="s">
        <v>108</v>
      </c>
      <c r="F63" s="104" t="s">
        <v>876</v>
      </c>
      <c r="G63" s="114" t="s">
        <v>2434</v>
      </c>
      <c r="H63" s="105" t="s">
        <v>85</v>
      </c>
      <c r="I63" s="104" t="s">
        <v>876</v>
      </c>
      <c r="J63" s="105">
        <v>2022.8</v>
      </c>
      <c r="K63" s="105">
        <v>2022.12</v>
      </c>
      <c r="L63" s="35" t="s">
        <v>98</v>
      </c>
      <c r="M63" s="117" t="s">
        <v>2435</v>
      </c>
      <c r="N63" s="118">
        <v>8</v>
      </c>
      <c r="O63" s="118">
        <v>8</v>
      </c>
      <c r="P63" s="118">
        <v>0</v>
      </c>
      <c r="Q63" s="104">
        <v>1</v>
      </c>
      <c r="R63" s="104">
        <v>210</v>
      </c>
      <c r="S63" s="104">
        <v>680</v>
      </c>
      <c r="T63" s="104">
        <v>1</v>
      </c>
      <c r="U63" s="104">
        <v>45</v>
      </c>
      <c r="V63" s="104">
        <v>180</v>
      </c>
      <c r="W63" s="104" t="s">
        <v>2436</v>
      </c>
      <c r="X63" s="104" t="s">
        <v>2437</v>
      </c>
      <c r="Y63" s="121"/>
    </row>
    <row r="64" ht="36" spans="1:25">
      <c r="A64" s="104">
        <v>59</v>
      </c>
      <c r="B64" s="104" t="s">
        <v>483</v>
      </c>
      <c r="C64" s="107" t="s">
        <v>484</v>
      </c>
      <c r="D64" s="107" t="s">
        <v>2370</v>
      </c>
      <c r="E64" s="104" t="s">
        <v>112</v>
      </c>
      <c r="F64" s="104" t="s">
        <v>2439</v>
      </c>
      <c r="G64" s="114" t="s">
        <v>2438</v>
      </c>
      <c r="H64" s="105" t="s">
        <v>85</v>
      </c>
      <c r="I64" s="104" t="s">
        <v>2439</v>
      </c>
      <c r="J64" s="105">
        <v>2022.8</v>
      </c>
      <c r="K64" s="105">
        <v>2022.12</v>
      </c>
      <c r="L64" s="35" t="s">
        <v>98</v>
      </c>
      <c r="M64" s="117" t="s">
        <v>2440</v>
      </c>
      <c r="N64" s="118">
        <v>1.1</v>
      </c>
      <c r="O64" s="118">
        <v>1.1</v>
      </c>
      <c r="P64" s="118">
        <v>0</v>
      </c>
      <c r="Q64" s="104">
        <v>1</v>
      </c>
      <c r="R64" s="104">
        <v>120</v>
      </c>
      <c r="S64" s="104">
        <v>356</v>
      </c>
      <c r="T64" s="104">
        <v>1</v>
      </c>
      <c r="U64" s="104">
        <v>42</v>
      </c>
      <c r="V64" s="104">
        <v>135</v>
      </c>
      <c r="W64" s="104" t="s">
        <v>2440</v>
      </c>
      <c r="X64" s="104" t="s">
        <v>2441</v>
      </c>
      <c r="Y64" s="121"/>
    </row>
    <row r="65" ht="25.5" spans="1:25">
      <c r="A65" s="104">
        <v>60</v>
      </c>
      <c r="B65" s="104" t="s">
        <v>483</v>
      </c>
      <c r="C65" s="107" t="s">
        <v>484</v>
      </c>
      <c r="D65" s="107" t="s">
        <v>2370</v>
      </c>
      <c r="E65" s="104" t="s">
        <v>112</v>
      </c>
      <c r="F65" s="104" t="s">
        <v>2180</v>
      </c>
      <c r="G65" s="114" t="s">
        <v>2442</v>
      </c>
      <c r="H65" s="105" t="s">
        <v>85</v>
      </c>
      <c r="I65" s="104" t="s">
        <v>2180</v>
      </c>
      <c r="J65" s="105">
        <v>2022.8</v>
      </c>
      <c r="K65" s="105">
        <v>2022.12</v>
      </c>
      <c r="L65" s="35" t="s">
        <v>98</v>
      </c>
      <c r="M65" s="117" t="s">
        <v>2443</v>
      </c>
      <c r="N65" s="118">
        <v>2.5</v>
      </c>
      <c r="O65" s="118">
        <v>2.5</v>
      </c>
      <c r="P65" s="118">
        <v>0</v>
      </c>
      <c r="Q65" s="104">
        <v>1</v>
      </c>
      <c r="R65" s="104">
        <v>98</v>
      </c>
      <c r="S65" s="104">
        <v>310</v>
      </c>
      <c r="T65" s="104">
        <v>1</v>
      </c>
      <c r="U65" s="104">
        <v>21</v>
      </c>
      <c r="V65" s="104">
        <v>80</v>
      </c>
      <c r="W65" s="104" t="s">
        <v>2444</v>
      </c>
      <c r="X65" s="104" t="s">
        <v>2445</v>
      </c>
      <c r="Y65" s="121"/>
    </row>
    <row r="66" ht="67.5" spans="1:25">
      <c r="A66" s="104">
        <v>61</v>
      </c>
      <c r="B66" s="104" t="s">
        <v>483</v>
      </c>
      <c r="C66" s="107" t="s">
        <v>484</v>
      </c>
      <c r="D66" s="107" t="s">
        <v>2370</v>
      </c>
      <c r="E66" s="5" t="s">
        <v>116</v>
      </c>
      <c r="F66" s="5" t="s">
        <v>1312</v>
      </c>
      <c r="G66" s="106" t="s">
        <v>2446</v>
      </c>
      <c r="H66" s="105" t="s">
        <v>85</v>
      </c>
      <c r="I66" s="5" t="s">
        <v>1312</v>
      </c>
      <c r="J66" s="105">
        <v>2022.8</v>
      </c>
      <c r="K66" s="105">
        <v>2022.12</v>
      </c>
      <c r="L66" s="35" t="s">
        <v>98</v>
      </c>
      <c r="M66" s="117" t="s">
        <v>2447</v>
      </c>
      <c r="N66" s="118">
        <v>3</v>
      </c>
      <c r="O66" s="118">
        <v>3</v>
      </c>
      <c r="P66" s="118">
        <v>0</v>
      </c>
      <c r="Q66" s="104">
        <v>1</v>
      </c>
      <c r="R66" s="104">
        <v>89</v>
      </c>
      <c r="S66" s="104">
        <v>350</v>
      </c>
      <c r="T66" s="104">
        <v>1</v>
      </c>
      <c r="U66" s="104">
        <v>13</v>
      </c>
      <c r="V66" s="104">
        <v>48</v>
      </c>
      <c r="W66" s="104" t="s">
        <v>2448</v>
      </c>
      <c r="X66" s="104" t="s">
        <v>2449</v>
      </c>
      <c r="Y66" s="121"/>
    </row>
    <row r="67" ht="33.75" spans="1:25">
      <c r="A67" s="104">
        <v>62</v>
      </c>
      <c r="B67" s="104" t="s">
        <v>483</v>
      </c>
      <c r="C67" s="107" t="s">
        <v>484</v>
      </c>
      <c r="D67" s="107" t="s">
        <v>2370</v>
      </c>
      <c r="E67" s="5" t="s">
        <v>116</v>
      </c>
      <c r="F67" s="5" t="s">
        <v>522</v>
      </c>
      <c r="G67" s="106" t="s">
        <v>2450</v>
      </c>
      <c r="H67" s="105" t="s">
        <v>85</v>
      </c>
      <c r="I67" s="5" t="s">
        <v>522</v>
      </c>
      <c r="J67" s="105">
        <v>2022.8</v>
      </c>
      <c r="K67" s="105">
        <v>2022.12</v>
      </c>
      <c r="L67" s="35" t="s">
        <v>98</v>
      </c>
      <c r="M67" s="117" t="s">
        <v>2451</v>
      </c>
      <c r="N67" s="132">
        <v>3</v>
      </c>
      <c r="O67" s="132">
        <v>3</v>
      </c>
      <c r="P67" s="118">
        <v>0</v>
      </c>
      <c r="Q67" s="104">
        <v>1</v>
      </c>
      <c r="R67" s="104">
        <v>314</v>
      </c>
      <c r="S67" s="104">
        <v>1176</v>
      </c>
      <c r="T67" s="104">
        <v>0</v>
      </c>
      <c r="U67" s="104">
        <v>71</v>
      </c>
      <c r="V67" s="104">
        <v>282</v>
      </c>
      <c r="W67" s="104" t="s">
        <v>2452</v>
      </c>
      <c r="X67" s="104" t="s">
        <v>2453</v>
      </c>
      <c r="Y67" s="121"/>
    </row>
    <row r="68" ht="25.5" spans="1:25">
      <c r="A68" s="104">
        <v>63</v>
      </c>
      <c r="B68" s="104" t="s">
        <v>483</v>
      </c>
      <c r="C68" s="107" t="s">
        <v>484</v>
      </c>
      <c r="D68" s="107" t="s">
        <v>2370</v>
      </c>
      <c r="E68" s="5" t="s">
        <v>116</v>
      </c>
      <c r="F68" s="5" t="s">
        <v>322</v>
      </c>
      <c r="G68" s="106" t="s">
        <v>2454</v>
      </c>
      <c r="H68" s="105" t="s">
        <v>85</v>
      </c>
      <c r="I68" s="5" t="s">
        <v>322</v>
      </c>
      <c r="J68" s="105">
        <v>2022.8</v>
      </c>
      <c r="K68" s="105">
        <v>2022.12</v>
      </c>
      <c r="L68" s="35" t="s">
        <v>98</v>
      </c>
      <c r="M68" s="117" t="s">
        <v>2455</v>
      </c>
      <c r="N68" s="132">
        <v>35</v>
      </c>
      <c r="O68" s="132">
        <v>35</v>
      </c>
      <c r="P68" s="118">
        <v>0</v>
      </c>
      <c r="Q68" s="104">
        <v>1</v>
      </c>
      <c r="R68" s="104">
        <v>427</v>
      </c>
      <c r="S68" s="104">
        <v>1296</v>
      </c>
      <c r="T68" s="104">
        <v>1</v>
      </c>
      <c r="U68" s="104">
        <v>84</v>
      </c>
      <c r="V68" s="104">
        <v>276</v>
      </c>
      <c r="W68" s="104" t="s">
        <v>674</v>
      </c>
      <c r="X68" s="104" t="s">
        <v>2456</v>
      </c>
      <c r="Y68" s="121"/>
    </row>
    <row r="69" ht="60" spans="1:25">
      <c r="A69" s="104">
        <v>64</v>
      </c>
      <c r="B69" s="104" t="s">
        <v>483</v>
      </c>
      <c r="C69" s="107" t="s">
        <v>484</v>
      </c>
      <c r="D69" s="107" t="s">
        <v>2370</v>
      </c>
      <c r="E69" s="104" t="s">
        <v>116</v>
      </c>
      <c r="F69" s="104" t="s">
        <v>272</v>
      </c>
      <c r="G69" s="114" t="s">
        <v>2457</v>
      </c>
      <c r="H69" s="105" t="s">
        <v>85</v>
      </c>
      <c r="I69" s="104" t="s">
        <v>272</v>
      </c>
      <c r="J69" s="105">
        <v>2022.8</v>
      </c>
      <c r="K69" s="105">
        <v>2022.12</v>
      </c>
      <c r="L69" s="35" t="s">
        <v>98</v>
      </c>
      <c r="M69" s="117" t="s">
        <v>2458</v>
      </c>
      <c r="N69" s="118">
        <v>3</v>
      </c>
      <c r="O69" s="118">
        <v>3</v>
      </c>
      <c r="P69" s="118">
        <v>0</v>
      </c>
      <c r="Q69" s="104">
        <v>1</v>
      </c>
      <c r="R69" s="104">
        <v>25</v>
      </c>
      <c r="S69" s="104">
        <v>103</v>
      </c>
      <c r="T69" s="104">
        <v>1</v>
      </c>
      <c r="U69" s="104">
        <v>4</v>
      </c>
      <c r="V69" s="104">
        <v>15</v>
      </c>
      <c r="W69" s="104" t="s">
        <v>2459</v>
      </c>
      <c r="X69" s="104" t="s">
        <v>2460</v>
      </c>
      <c r="Y69" s="121"/>
    </row>
    <row r="70" ht="25.5" spans="1:25">
      <c r="A70" s="104">
        <v>65</v>
      </c>
      <c r="B70" s="104" t="s">
        <v>483</v>
      </c>
      <c r="C70" s="107" t="s">
        <v>484</v>
      </c>
      <c r="D70" s="107" t="s">
        <v>2370</v>
      </c>
      <c r="E70" s="104" t="s">
        <v>116</v>
      </c>
      <c r="F70" s="104" t="s">
        <v>399</v>
      </c>
      <c r="G70" s="114" t="s">
        <v>2461</v>
      </c>
      <c r="H70" s="105" t="s">
        <v>85</v>
      </c>
      <c r="I70" s="104" t="s">
        <v>399</v>
      </c>
      <c r="J70" s="105">
        <v>2022.8</v>
      </c>
      <c r="K70" s="105">
        <v>2022.12</v>
      </c>
      <c r="L70" s="35" t="s">
        <v>98</v>
      </c>
      <c r="M70" s="117" t="s">
        <v>2462</v>
      </c>
      <c r="N70" s="118">
        <v>0.5</v>
      </c>
      <c r="O70" s="118">
        <v>0.5</v>
      </c>
      <c r="P70" s="118">
        <v>0</v>
      </c>
      <c r="Q70" s="104">
        <v>1</v>
      </c>
      <c r="R70" s="104">
        <v>154</v>
      </c>
      <c r="S70" s="104">
        <v>489</v>
      </c>
      <c r="T70" s="104">
        <v>0</v>
      </c>
      <c r="U70" s="104">
        <v>18</v>
      </c>
      <c r="V70" s="104">
        <v>63</v>
      </c>
      <c r="W70" s="104" t="s">
        <v>2463</v>
      </c>
      <c r="X70" s="104" t="s">
        <v>2464</v>
      </c>
      <c r="Y70" s="121"/>
    </row>
    <row r="71" ht="48" spans="1:25">
      <c r="A71" s="104">
        <v>66</v>
      </c>
      <c r="B71" s="104" t="s">
        <v>483</v>
      </c>
      <c r="C71" s="107" t="s">
        <v>484</v>
      </c>
      <c r="D71" s="107" t="s">
        <v>2370</v>
      </c>
      <c r="E71" s="104" t="s">
        <v>120</v>
      </c>
      <c r="F71" s="104" t="s">
        <v>2466</v>
      </c>
      <c r="G71" s="116" t="s">
        <v>2465</v>
      </c>
      <c r="H71" s="105" t="s">
        <v>85</v>
      </c>
      <c r="I71" s="104" t="s">
        <v>2466</v>
      </c>
      <c r="J71" s="105">
        <v>2022.8</v>
      </c>
      <c r="K71" s="105">
        <v>2022.12</v>
      </c>
      <c r="L71" s="35" t="s">
        <v>98</v>
      </c>
      <c r="M71" s="117" t="s">
        <v>2467</v>
      </c>
      <c r="N71" s="118">
        <v>4</v>
      </c>
      <c r="O71" s="118">
        <v>4</v>
      </c>
      <c r="P71" s="118">
        <v>0</v>
      </c>
      <c r="Q71" s="104">
        <v>1</v>
      </c>
      <c r="R71" s="104">
        <v>118</v>
      </c>
      <c r="S71" s="104">
        <v>350</v>
      </c>
      <c r="T71" s="104">
        <v>0</v>
      </c>
      <c r="U71" s="104">
        <v>19</v>
      </c>
      <c r="V71" s="104">
        <v>56</v>
      </c>
      <c r="W71" s="104" t="s">
        <v>2330</v>
      </c>
      <c r="X71" s="104" t="s">
        <v>2331</v>
      </c>
      <c r="Y71" s="121"/>
    </row>
    <row r="72" ht="48" spans="1:25">
      <c r="A72" s="104">
        <v>67</v>
      </c>
      <c r="B72" s="104" t="s">
        <v>483</v>
      </c>
      <c r="C72" s="107" t="s">
        <v>484</v>
      </c>
      <c r="D72" s="107" t="s">
        <v>2370</v>
      </c>
      <c r="E72" s="104" t="s">
        <v>125</v>
      </c>
      <c r="F72" s="104" t="s">
        <v>1449</v>
      </c>
      <c r="G72" s="114" t="s">
        <v>2468</v>
      </c>
      <c r="H72" s="105" t="s">
        <v>85</v>
      </c>
      <c r="I72" s="104" t="s">
        <v>1449</v>
      </c>
      <c r="J72" s="105">
        <v>2022.8</v>
      </c>
      <c r="K72" s="105">
        <v>2022.12</v>
      </c>
      <c r="L72" s="35" t="s">
        <v>98</v>
      </c>
      <c r="M72" s="117" t="s">
        <v>2469</v>
      </c>
      <c r="N72" s="118">
        <v>2</v>
      </c>
      <c r="O72" s="118">
        <v>2</v>
      </c>
      <c r="P72" s="118">
        <v>0</v>
      </c>
      <c r="Q72" s="104">
        <v>1</v>
      </c>
      <c r="R72" s="104">
        <v>36</v>
      </c>
      <c r="S72" s="104">
        <v>160</v>
      </c>
      <c r="T72" s="104">
        <v>0</v>
      </c>
      <c r="U72" s="104">
        <v>3</v>
      </c>
      <c r="V72" s="104">
        <v>12</v>
      </c>
      <c r="W72" s="104" t="s">
        <v>2470</v>
      </c>
      <c r="X72" s="104" t="s">
        <v>2471</v>
      </c>
      <c r="Y72" s="121"/>
    </row>
    <row r="73" ht="60" spans="1:25">
      <c r="A73" s="104">
        <v>68</v>
      </c>
      <c r="B73" s="104" t="s">
        <v>483</v>
      </c>
      <c r="C73" s="107" t="s">
        <v>484</v>
      </c>
      <c r="D73" s="107" t="s">
        <v>2370</v>
      </c>
      <c r="E73" s="104" t="s">
        <v>125</v>
      </c>
      <c r="F73" s="104" t="s">
        <v>1355</v>
      </c>
      <c r="G73" s="114" t="s">
        <v>2472</v>
      </c>
      <c r="H73" s="105" t="s">
        <v>85</v>
      </c>
      <c r="I73" s="104" t="s">
        <v>1355</v>
      </c>
      <c r="J73" s="105">
        <v>2022.8</v>
      </c>
      <c r="K73" s="105">
        <v>2022.12</v>
      </c>
      <c r="L73" s="35" t="s">
        <v>98</v>
      </c>
      <c r="M73" s="117" t="s">
        <v>2473</v>
      </c>
      <c r="N73" s="118">
        <v>18</v>
      </c>
      <c r="O73" s="118">
        <v>18</v>
      </c>
      <c r="P73" s="118">
        <v>0</v>
      </c>
      <c r="Q73" s="104">
        <v>1</v>
      </c>
      <c r="R73" s="104">
        <v>66</v>
      </c>
      <c r="S73" s="104">
        <v>300</v>
      </c>
      <c r="T73" s="104">
        <v>0</v>
      </c>
      <c r="U73" s="104">
        <v>10</v>
      </c>
      <c r="V73" s="104">
        <v>21</v>
      </c>
      <c r="W73" s="104" t="s">
        <v>2474</v>
      </c>
      <c r="X73" s="104" t="s">
        <v>2475</v>
      </c>
      <c r="Y73" s="121"/>
    </row>
    <row r="74" ht="60" spans="1:25">
      <c r="A74" s="104">
        <v>69</v>
      </c>
      <c r="B74" s="104" t="s">
        <v>483</v>
      </c>
      <c r="C74" s="107" t="s">
        <v>484</v>
      </c>
      <c r="D74" s="107" t="s">
        <v>2370</v>
      </c>
      <c r="E74" s="104" t="s">
        <v>129</v>
      </c>
      <c r="F74" s="104" t="s">
        <v>2477</v>
      </c>
      <c r="G74" s="114" t="s">
        <v>2476</v>
      </c>
      <c r="H74" s="105" t="s">
        <v>85</v>
      </c>
      <c r="I74" s="104" t="s">
        <v>2477</v>
      </c>
      <c r="J74" s="105">
        <v>2022.8</v>
      </c>
      <c r="K74" s="105">
        <v>2022.12</v>
      </c>
      <c r="L74" s="35" t="s">
        <v>98</v>
      </c>
      <c r="M74" s="117" t="s">
        <v>2478</v>
      </c>
      <c r="N74" s="118">
        <v>1.5</v>
      </c>
      <c r="O74" s="118">
        <v>1.5</v>
      </c>
      <c r="P74" s="118">
        <v>0</v>
      </c>
      <c r="Q74" s="104">
        <v>1</v>
      </c>
      <c r="R74" s="104">
        <v>38</v>
      </c>
      <c r="S74" s="104">
        <v>200</v>
      </c>
      <c r="T74" s="104">
        <v>0</v>
      </c>
      <c r="U74" s="104">
        <v>10</v>
      </c>
      <c r="V74" s="104">
        <v>65</v>
      </c>
      <c r="W74" s="104" t="s">
        <v>2479</v>
      </c>
      <c r="X74" s="104" t="s">
        <v>2480</v>
      </c>
      <c r="Y74" s="121"/>
    </row>
    <row r="75" ht="60" spans="1:25">
      <c r="A75" s="104">
        <v>70</v>
      </c>
      <c r="B75" s="104" t="s">
        <v>483</v>
      </c>
      <c r="C75" s="107" t="s">
        <v>484</v>
      </c>
      <c r="D75" s="107" t="s">
        <v>2370</v>
      </c>
      <c r="E75" s="104" t="s">
        <v>129</v>
      </c>
      <c r="F75" s="104" t="s">
        <v>2482</v>
      </c>
      <c r="G75" s="114" t="s">
        <v>2481</v>
      </c>
      <c r="H75" s="105" t="s">
        <v>85</v>
      </c>
      <c r="I75" s="104" t="s">
        <v>2482</v>
      </c>
      <c r="J75" s="105">
        <v>2022.8</v>
      </c>
      <c r="K75" s="105">
        <v>2022.12</v>
      </c>
      <c r="L75" s="35" t="s">
        <v>98</v>
      </c>
      <c r="M75" s="117" t="s">
        <v>2483</v>
      </c>
      <c r="N75" s="118">
        <v>2</v>
      </c>
      <c r="O75" s="118">
        <v>2</v>
      </c>
      <c r="P75" s="118">
        <v>0</v>
      </c>
      <c r="Q75" s="104">
        <v>1</v>
      </c>
      <c r="R75" s="104">
        <v>12</v>
      </c>
      <c r="S75" s="104">
        <v>58</v>
      </c>
      <c r="T75" s="104">
        <v>1</v>
      </c>
      <c r="U75" s="104">
        <v>3</v>
      </c>
      <c r="V75" s="104">
        <v>15</v>
      </c>
      <c r="W75" s="104" t="s">
        <v>2484</v>
      </c>
      <c r="X75" s="104" t="s">
        <v>2485</v>
      </c>
      <c r="Y75" s="121"/>
    </row>
    <row r="76" ht="96" spans="1:25">
      <c r="A76" s="104">
        <v>71</v>
      </c>
      <c r="B76" s="104" t="s">
        <v>483</v>
      </c>
      <c r="C76" s="107" t="s">
        <v>484</v>
      </c>
      <c r="D76" s="107" t="s">
        <v>2370</v>
      </c>
      <c r="E76" s="104" t="s">
        <v>129</v>
      </c>
      <c r="F76" s="104" t="s">
        <v>2487</v>
      </c>
      <c r="G76" s="114" t="s">
        <v>2486</v>
      </c>
      <c r="H76" s="105" t="s">
        <v>85</v>
      </c>
      <c r="I76" s="104" t="s">
        <v>2487</v>
      </c>
      <c r="J76" s="105">
        <v>2022.8</v>
      </c>
      <c r="K76" s="105">
        <v>2022.12</v>
      </c>
      <c r="L76" s="35" t="s">
        <v>98</v>
      </c>
      <c r="M76" s="117" t="s">
        <v>2488</v>
      </c>
      <c r="N76" s="118">
        <v>3.8</v>
      </c>
      <c r="O76" s="118">
        <v>3.8</v>
      </c>
      <c r="P76" s="118">
        <v>0</v>
      </c>
      <c r="Q76" s="104">
        <v>1</v>
      </c>
      <c r="R76" s="104">
        <v>75</v>
      </c>
      <c r="S76" s="104">
        <v>388</v>
      </c>
      <c r="T76" s="104">
        <v>1</v>
      </c>
      <c r="U76" s="104">
        <v>32</v>
      </c>
      <c r="V76" s="104">
        <v>180</v>
      </c>
      <c r="W76" s="104" t="s">
        <v>2489</v>
      </c>
      <c r="X76" s="104" t="s">
        <v>2490</v>
      </c>
      <c r="Y76" s="121"/>
    </row>
    <row r="77" ht="48" spans="1:25">
      <c r="A77" s="104">
        <v>72</v>
      </c>
      <c r="B77" s="104" t="s">
        <v>483</v>
      </c>
      <c r="C77" s="107" t="s">
        <v>484</v>
      </c>
      <c r="D77" s="107" t="s">
        <v>2370</v>
      </c>
      <c r="E77" s="104" t="s">
        <v>129</v>
      </c>
      <c r="F77" s="104" t="s">
        <v>2492</v>
      </c>
      <c r="G77" s="114" t="s">
        <v>2491</v>
      </c>
      <c r="H77" s="105" t="s">
        <v>85</v>
      </c>
      <c r="I77" s="104" t="s">
        <v>2492</v>
      </c>
      <c r="J77" s="105">
        <v>2022.8</v>
      </c>
      <c r="K77" s="105">
        <v>2022.12</v>
      </c>
      <c r="L77" s="35" t="s">
        <v>98</v>
      </c>
      <c r="M77" s="117" t="s">
        <v>2493</v>
      </c>
      <c r="N77" s="118">
        <v>1</v>
      </c>
      <c r="O77" s="118">
        <v>1</v>
      </c>
      <c r="P77" s="118">
        <v>0</v>
      </c>
      <c r="Q77" s="104">
        <v>1</v>
      </c>
      <c r="R77" s="104">
        <v>26</v>
      </c>
      <c r="S77" s="104">
        <v>142</v>
      </c>
      <c r="T77" s="104">
        <v>0</v>
      </c>
      <c r="U77" s="104">
        <v>7</v>
      </c>
      <c r="V77" s="104">
        <v>19</v>
      </c>
      <c r="W77" s="104" t="s">
        <v>2494</v>
      </c>
      <c r="X77" s="104" t="s">
        <v>2495</v>
      </c>
      <c r="Y77" s="121"/>
    </row>
    <row r="78" ht="48" spans="1:25">
      <c r="A78" s="104">
        <v>73</v>
      </c>
      <c r="B78" s="104" t="s">
        <v>483</v>
      </c>
      <c r="C78" s="107" t="s">
        <v>484</v>
      </c>
      <c r="D78" s="107" t="s">
        <v>2370</v>
      </c>
      <c r="E78" s="104" t="s">
        <v>129</v>
      </c>
      <c r="F78" s="104" t="s">
        <v>2497</v>
      </c>
      <c r="G78" s="114" t="s">
        <v>2496</v>
      </c>
      <c r="H78" s="105" t="s">
        <v>85</v>
      </c>
      <c r="I78" s="104" t="s">
        <v>2497</v>
      </c>
      <c r="J78" s="105">
        <v>2022.8</v>
      </c>
      <c r="K78" s="105">
        <v>2022.12</v>
      </c>
      <c r="L78" s="35" t="s">
        <v>98</v>
      </c>
      <c r="M78" s="117" t="s">
        <v>2498</v>
      </c>
      <c r="N78" s="118">
        <v>1.5</v>
      </c>
      <c r="O78" s="118">
        <v>1.5</v>
      </c>
      <c r="P78" s="118">
        <v>0</v>
      </c>
      <c r="Q78" s="104">
        <v>1</v>
      </c>
      <c r="R78" s="104">
        <v>17</v>
      </c>
      <c r="S78" s="104">
        <v>88</v>
      </c>
      <c r="T78" s="104">
        <v>1</v>
      </c>
      <c r="U78" s="104">
        <v>10</v>
      </c>
      <c r="V78" s="104">
        <v>58</v>
      </c>
      <c r="W78" s="104" t="s">
        <v>2499</v>
      </c>
      <c r="X78" s="104" t="s">
        <v>2500</v>
      </c>
      <c r="Y78" s="121"/>
    </row>
    <row r="79" ht="84" spans="1:25">
      <c r="A79" s="104">
        <v>74</v>
      </c>
      <c r="B79" s="104" t="s">
        <v>483</v>
      </c>
      <c r="C79" s="107" t="s">
        <v>484</v>
      </c>
      <c r="D79" s="107" t="s">
        <v>2370</v>
      </c>
      <c r="E79" s="104" t="s">
        <v>129</v>
      </c>
      <c r="F79" s="104" t="s">
        <v>2502</v>
      </c>
      <c r="G79" s="114" t="s">
        <v>2501</v>
      </c>
      <c r="H79" s="105" t="s">
        <v>85</v>
      </c>
      <c r="I79" s="104" t="s">
        <v>2502</v>
      </c>
      <c r="J79" s="105">
        <v>2022.8</v>
      </c>
      <c r="K79" s="105">
        <v>2022.12</v>
      </c>
      <c r="L79" s="35" t="s">
        <v>98</v>
      </c>
      <c r="M79" s="117" t="s">
        <v>2503</v>
      </c>
      <c r="N79" s="118">
        <v>2</v>
      </c>
      <c r="O79" s="118">
        <v>2</v>
      </c>
      <c r="P79" s="118">
        <v>0</v>
      </c>
      <c r="Q79" s="104">
        <v>1</v>
      </c>
      <c r="R79" s="104">
        <v>66</v>
      </c>
      <c r="S79" s="104">
        <v>328</v>
      </c>
      <c r="T79" s="104">
        <v>0</v>
      </c>
      <c r="U79" s="104">
        <v>21</v>
      </c>
      <c r="V79" s="104">
        <v>120</v>
      </c>
      <c r="W79" s="104" t="s">
        <v>2504</v>
      </c>
      <c r="X79" s="104" t="s">
        <v>2505</v>
      </c>
      <c r="Y79" s="121"/>
    </row>
    <row r="80" ht="56.25" spans="1:25">
      <c r="A80" s="104">
        <v>75</v>
      </c>
      <c r="B80" s="104" t="s">
        <v>483</v>
      </c>
      <c r="C80" s="107" t="s">
        <v>484</v>
      </c>
      <c r="D80" s="107" t="s">
        <v>2370</v>
      </c>
      <c r="E80" s="115" t="s">
        <v>95</v>
      </c>
      <c r="F80" s="125" t="s">
        <v>284</v>
      </c>
      <c r="G80" s="116" t="s">
        <v>2506</v>
      </c>
      <c r="H80" s="105" t="s">
        <v>85</v>
      </c>
      <c r="I80" s="125" t="s">
        <v>284</v>
      </c>
      <c r="J80" s="105">
        <v>2022.8</v>
      </c>
      <c r="K80" s="105">
        <v>2022.12</v>
      </c>
      <c r="L80" s="35" t="s">
        <v>98</v>
      </c>
      <c r="M80" s="117" t="s">
        <v>2507</v>
      </c>
      <c r="N80" s="118">
        <v>7.2</v>
      </c>
      <c r="O80" s="118">
        <v>7.2</v>
      </c>
      <c r="P80" s="118">
        <v>0</v>
      </c>
      <c r="Q80" s="104">
        <v>1</v>
      </c>
      <c r="R80" s="104">
        <v>162</v>
      </c>
      <c r="S80" s="104">
        <v>523</v>
      </c>
      <c r="T80" s="104">
        <v>1</v>
      </c>
      <c r="U80" s="104">
        <v>21</v>
      </c>
      <c r="V80" s="104">
        <v>67</v>
      </c>
      <c r="W80" s="104" t="s">
        <v>2508</v>
      </c>
      <c r="X80" s="104" t="s">
        <v>2509</v>
      </c>
      <c r="Y80" s="121"/>
    </row>
    <row r="81" ht="25.5" spans="1:25">
      <c r="A81" s="104">
        <v>76</v>
      </c>
      <c r="B81" s="104" t="s">
        <v>483</v>
      </c>
      <c r="C81" s="107" t="s">
        <v>484</v>
      </c>
      <c r="D81" s="107" t="s">
        <v>2370</v>
      </c>
      <c r="E81" s="115" t="s">
        <v>95</v>
      </c>
      <c r="F81" s="115" t="s">
        <v>2511</v>
      </c>
      <c r="G81" s="116" t="s">
        <v>2510</v>
      </c>
      <c r="H81" s="105" t="s">
        <v>85</v>
      </c>
      <c r="I81" s="115" t="s">
        <v>2511</v>
      </c>
      <c r="J81" s="105">
        <v>2022.8</v>
      </c>
      <c r="K81" s="105">
        <v>2022.12</v>
      </c>
      <c r="L81" s="35" t="s">
        <v>98</v>
      </c>
      <c r="M81" s="117" t="s">
        <v>2512</v>
      </c>
      <c r="N81" s="118">
        <v>20</v>
      </c>
      <c r="O81" s="118">
        <v>20</v>
      </c>
      <c r="P81" s="118">
        <v>0</v>
      </c>
      <c r="Q81" s="104">
        <v>1</v>
      </c>
      <c r="R81" s="104">
        <v>187</v>
      </c>
      <c r="S81" s="104">
        <v>542</v>
      </c>
      <c r="T81" s="104">
        <v>1</v>
      </c>
      <c r="U81" s="104">
        <v>30</v>
      </c>
      <c r="V81" s="104">
        <v>72</v>
      </c>
      <c r="W81" s="104" t="s">
        <v>2508</v>
      </c>
      <c r="X81" s="104" t="s">
        <v>2513</v>
      </c>
      <c r="Y81" s="121"/>
    </row>
    <row r="82" ht="60" spans="1:25">
      <c r="A82" s="104">
        <v>77</v>
      </c>
      <c r="B82" s="104" t="s">
        <v>483</v>
      </c>
      <c r="C82" s="107" t="s">
        <v>484</v>
      </c>
      <c r="D82" s="107" t="s">
        <v>2370</v>
      </c>
      <c r="E82" s="104" t="s">
        <v>132</v>
      </c>
      <c r="F82" s="126" t="s">
        <v>761</v>
      </c>
      <c r="G82" s="114" t="s">
        <v>2514</v>
      </c>
      <c r="H82" s="105" t="s">
        <v>85</v>
      </c>
      <c r="I82" s="126" t="s">
        <v>761</v>
      </c>
      <c r="J82" s="105">
        <v>2022.8</v>
      </c>
      <c r="K82" s="105">
        <v>2022.12</v>
      </c>
      <c r="L82" s="35" t="s">
        <v>98</v>
      </c>
      <c r="M82" s="117" t="s">
        <v>2515</v>
      </c>
      <c r="N82" s="118">
        <v>2</v>
      </c>
      <c r="O82" s="118">
        <v>2</v>
      </c>
      <c r="P82" s="118">
        <v>0</v>
      </c>
      <c r="Q82" s="104">
        <v>1</v>
      </c>
      <c r="R82" s="104">
        <v>31</v>
      </c>
      <c r="S82" s="104">
        <v>103</v>
      </c>
      <c r="T82" s="104">
        <v>1</v>
      </c>
      <c r="U82" s="104">
        <v>11</v>
      </c>
      <c r="V82" s="104">
        <v>35</v>
      </c>
      <c r="W82" s="104" t="s">
        <v>2516</v>
      </c>
      <c r="X82" s="104" t="s">
        <v>2517</v>
      </c>
      <c r="Y82" s="121"/>
    </row>
    <row r="83" ht="60" spans="1:25">
      <c r="A83" s="104">
        <v>78</v>
      </c>
      <c r="B83" s="104" t="s">
        <v>483</v>
      </c>
      <c r="C83" s="107" t="s">
        <v>484</v>
      </c>
      <c r="D83" s="107" t="s">
        <v>2370</v>
      </c>
      <c r="E83" s="104" t="s">
        <v>132</v>
      </c>
      <c r="F83" s="126" t="s">
        <v>378</v>
      </c>
      <c r="G83" s="114" t="s">
        <v>2518</v>
      </c>
      <c r="H83" s="105" t="s">
        <v>85</v>
      </c>
      <c r="I83" s="126" t="s">
        <v>378</v>
      </c>
      <c r="J83" s="105">
        <v>2022.8</v>
      </c>
      <c r="K83" s="105">
        <v>2022.12</v>
      </c>
      <c r="L83" s="35" t="s">
        <v>98</v>
      </c>
      <c r="M83" s="117" t="s">
        <v>2519</v>
      </c>
      <c r="N83" s="118">
        <v>6</v>
      </c>
      <c r="O83" s="118">
        <v>6</v>
      </c>
      <c r="P83" s="118">
        <v>0</v>
      </c>
      <c r="Q83" s="104">
        <v>1</v>
      </c>
      <c r="R83" s="104">
        <v>62</v>
      </c>
      <c r="S83" s="104">
        <v>251</v>
      </c>
      <c r="T83" s="104">
        <v>1</v>
      </c>
      <c r="U83" s="104">
        <v>13</v>
      </c>
      <c r="V83" s="104">
        <v>33</v>
      </c>
      <c r="W83" s="104" t="s">
        <v>2520</v>
      </c>
      <c r="X83" s="104" t="s">
        <v>2521</v>
      </c>
      <c r="Y83" s="121"/>
    </row>
    <row r="84" ht="48" spans="1:25">
      <c r="A84" s="104">
        <v>79</v>
      </c>
      <c r="B84" s="104" t="s">
        <v>483</v>
      </c>
      <c r="C84" s="107" t="s">
        <v>484</v>
      </c>
      <c r="D84" s="107" t="s">
        <v>2370</v>
      </c>
      <c r="E84" s="115" t="s">
        <v>137</v>
      </c>
      <c r="F84" s="115" t="s">
        <v>1307</v>
      </c>
      <c r="G84" s="116" t="s">
        <v>2522</v>
      </c>
      <c r="H84" s="105" t="s">
        <v>85</v>
      </c>
      <c r="I84" s="115" t="s">
        <v>1307</v>
      </c>
      <c r="J84" s="105">
        <v>2022.8</v>
      </c>
      <c r="K84" s="105">
        <v>2022.12</v>
      </c>
      <c r="L84" s="35" t="s">
        <v>98</v>
      </c>
      <c r="M84" s="117" t="s">
        <v>2523</v>
      </c>
      <c r="N84" s="118">
        <v>3.5</v>
      </c>
      <c r="O84" s="118">
        <v>3.5</v>
      </c>
      <c r="P84" s="118">
        <v>0</v>
      </c>
      <c r="Q84" s="104">
        <v>1</v>
      </c>
      <c r="R84" s="104">
        <v>327</v>
      </c>
      <c r="S84" s="104">
        <v>1323</v>
      </c>
      <c r="T84" s="104">
        <v>0</v>
      </c>
      <c r="U84" s="104">
        <v>65</v>
      </c>
      <c r="V84" s="104">
        <v>285</v>
      </c>
      <c r="W84" s="104" t="s">
        <v>2524</v>
      </c>
      <c r="X84" s="104" t="s">
        <v>2525</v>
      </c>
      <c r="Y84" s="121"/>
    </row>
    <row r="85" ht="48" spans="1:25">
      <c r="A85" s="104">
        <v>80</v>
      </c>
      <c r="B85" s="104" t="s">
        <v>483</v>
      </c>
      <c r="C85" s="107" t="s">
        <v>484</v>
      </c>
      <c r="D85" s="107" t="s">
        <v>2370</v>
      </c>
      <c r="E85" s="115" t="s">
        <v>137</v>
      </c>
      <c r="F85" s="115" t="s">
        <v>810</v>
      </c>
      <c r="G85" s="116" t="s">
        <v>2526</v>
      </c>
      <c r="H85" s="105" t="s">
        <v>85</v>
      </c>
      <c r="I85" s="115" t="s">
        <v>810</v>
      </c>
      <c r="J85" s="105">
        <v>2022.8</v>
      </c>
      <c r="K85" s="105">
        <v>2022.12</v>
      </c>
      <c r="L85" s="35" t="s">
        <v>98</v>
      </c>
      <c r="M85" s="117" t="s">
        <v>2527</v>
      </c>
      <c r="N85" s="118">
        <v>3.5</v>
      </c>
      <c r="O85" s="118">
        <v>3.5</v>
      </c>
      <c r="P85" s="118">
        <v>0</v>
      </c>
      <c r="Q85" s="104">
        <v>1</v>
      </c>
      <c r="R85" s="104">
        <v>327</v>
      </c>
      <c r="S85" s="104">
        <v>1323</v>
      </c>
      <c r="T85" s="104">
        <v>1</v>
      </c>
      <c r="U85" s="104">
        <v>65</v>
      </c>
      <c r="V85" s="104">
        <v>285</v>
      </c>
      <c r="W85" s="104" t="s">
        <v>2524</v>
      </c>
      <c r="X85" s="104" t="s">
        <v>2525</v>
      </c>
      <c r="Y85" s="121"/>
    </row>
    <row r="86" ht="72" spans="1:25">
      <c r="A86" s="104">
        <v>81</v>
      </c>
      <c r="B86" s="104" t="s">
        <v>483</v>
      </c>
      <c r="C86" s="107" t="s">
        <v>484</v>
      </c>
      <c r="D86" s="107" t="s">
        <v>2370</v>
      </c>
      <c r="E86" s="127" t="s">
        <v>137</v>
      </c>
      <c r="F86" s="128" t="s">
        <v>1695</v>
      </c>
      <c r="G86" s="129" t="s">
        <v>2528</v>
      </c>
      <c r="H86" s="105" t="s">
        <v>85</v>
      </c>
      <c r="I86" s="128" t="s">
        <v>1695</v>
      </c>
      <c r="J86" s="105">
        <v>2022.8</v>
      </c>
      <c r="K86" s="105">
        <v>2022.12</v>
      </c>
      <c r="L86" s="35" t="s">
        <v>98</v>
      </c>
      <c r="M86" s="117" t="s">
        <v>2529</v>
      </c>
      <c r="N86" s="118">
        <v>8</v>
      </c>
      <c r="O86" s="118">
        <v>8</v>
      </c>
      <c r="P86" s="118">
        <v>0</v>
      </c>
      <c r="Q86" s="104">
        <v>1</v>
      </c>
      <c r="R86" s="104">
        <v>365</v>
      </c>
      <c r="S86" s="104">
        <v>1065</v>
      </c>
      <c r="T86" s="104">
        <v>1</v>
      </c>
      <c r="U86" s="104">
        <v>48</v>
      </c>
      <c r="V86" s="104">
        <v>186</v>
      </c>
      <c r="W86" s="104" t="s">
        <v>2530</v>
      </c>
      <c r="X86" s="104" t="s">
        <v>2531</v>
      </c>
      <c r="Y86" s="121"/>
    </row>
    <row r="87" ht="48" spans="1:25">
      <c r="A87" s="104">
        <v>82</v>
      </c>
      <c r="B87" s="104" t="s">
        <v>483</v>
      </c>
      <c r="C87" s="107" t="s">
        <v>484</v>
      </c>
      <c r="D87" s="107" t="s">
        <v>2370</v>
      </c>
      <c r="E87" s="115" t="s">
        <v>137</v>
      </c>
      <c r="F87" s="115" t="s">
        <v>334</v>
      </c>
      <c r="G87" s="116" t="s">
        <v>2532</v>
      </c>
      <c r="H87" s="105" t="s">
        <v>85</v>
      </c>
      <c r="I87" s="115" t="s">
        <v>334</v>
      </c>
      <c r="J87" s="105">
        <v>2022.8</v>
      </c>
      <c r="K87" s="105">
        <v>2022.12</v>
      </c>
      <c r="L87" s="35" t="s">
        <v>98</v>
      </c>
      <c r="M87" s="117" t="s">
        <v>2533</v>
      </c>
      <c r="N87" s="118">
        <v>2</v>
      </c>
      <c r="O87" s="118">
        <v>2</v>
      </c>
      <c r="P87" s="118">
        <v>0</v>
      </c>
      <c r="Q87" s="104">
        <v>1</v>
      </c>
      <c r="R87" s="104">
        <v>155</v>
      </c>
      <c r="S87" s="104">
        <v>512</v>
      </c>
      <c r="T87" s="104">
        <v>1</v>
      </c>
      <c r="U87" s="104">
        <v>14</v>
      </c>
      <c r="V87" s="104">
        <v>50</v>
      </c>
      <c r="W87" s="104" t="s">
        <v>2534</v>
      </c>
      <c r="X87" s="104" t="s">
        <v>2535</v>
      </c>
      <c r="Y87" s="121"/>
    </row>
    <row r="88" ht="108" spans="1:25">
      <c r="A88" s="104">
        <v>83</v>
      </c>
      <c r="B88" s="104" t="s">
        <v>483</v>
      </c>
      <c r="C88" s="107" t="s">
        <v>484</v>
      </c>
      <c r="D88" s="107" t="s">
        <v>2370</v>
      </c>
      <c r="E88" s="115" t="s">
        <v>137</v>
      </c>
      <c r="F88" s="125" t="s">
        <v>280</v>
      </c>
      <c r="G88" s="116" t="s">
        <v>2536</v>
      </c>
      <c r="H88" s="105" t="s">
        <v>85</v>
      </c>
      <c r="I88" s="125" t="s">
        <v>280</v>
      </c>
      <c r="J88" s="105">
        <v>2022.8</v>
      </c>
      <c r="K88" s="105">
        <v>2022.12</v>
      </c>
      <c r="L88" s="35" t="s">
        <v>98</v>
      </c>
      <c r="M88" s="117" t="s">
        <v>2537</v>
      </c>
      <c r="N88" s="118">
        <v>11.5</v>
      </c>
      <c r="O88" s="118">
        <v>11.5</v>
      </c>
      <c r="P88" s="118">
        <v>0</v>
      </c>
      <c r="Q88" s="104">
        <v>1</v>
      </c>
      <c r="R88" s="104">
        <v>382</v>
      </c>
      <c r="S88" s="104">
        <v>2852</v>
      </c>
      <c r="T88" s="104">
        <v>1</v>
      </c>
      <c r="U88" s="104">
        <v>46</v>
      </c>
      <c r="V88" s="104">
        <v>193</v>
      </c>
      <c r="W88" s="104" t="s">
        <v>2538</v>
      </c>
      <c r="X88" s="104" t="s">
        <v>2539</v>
      </c>
      <c r="Y88" s="121"/>
    </row>
    <row r="89" ht="48" spans="1:25">
      <c r="A89" s="104">
        <v>84</v>
      </c>
      <c r="B89" s="104" t="s">
        <v>483</v>
      </c>
      <c r="C89" s="107" t="s">
        <v>484</v>
      </c>
      <c r="D89" s="107" t="s">
        <v>2370</v>
      </c>
      <c r="E89" s="115" t="s">
        <v>137</v>
      </c>
      <c r="F89" s="115" t="s">
        <v>1128</v>
      </c>
      <c r="G89" s="116" t="s">
        <v>2540</v>
      </c>
      <c r="H89" s="105" t="s">
        <v>85</v>
      </c>
      <c r="I89" s="115" t="s">
        <v>1128</v>
      </c>
      <c r="J89" s="105">
        <v>2022.8</v>
      </c>
      <c r="K89" s="105">
        <v>2022.12</v>
      </c>
      <c r="L89" s="35" t="s">
        <v>98</v>
      </c>
      <c r="M89" s="117" t="s">
        <v>2541</v>
      </c>
      <c r="N89" s="118">
        <v>5</v>
      </c>
      <c r="O89" s="118">
        <v>5</v>
      </c>
      <c r="P89" s="118">
        <v>0</v>
      </c>
      <c r="Q89" s="104">
        <v>1</v>
      </c>
      <c r="R89" s="104">
        <v>61</v>
      </c>
      <c r="S89" s="104">
        <v>300</v>
      </c>
      <c r="T89" s="104">
        <v>1</v>
      </c>
      <c r="U89" s="104">
        <v>16</v>
      </c>
      <c r="V89" s="104">
        <v>52</v>
      </c>
      <c r="W89" s="104" t="s">
        <v>2542</v>
      </c>
      <c r="X89" s="104" t="s">
        <v>2543</v>
      </c>
      <c r="Y89" s="121"/>
    </row>
    <row r="90" ht="48" spans="1:25">
      <c r="A90" s="104">
        <v>85</v>
      </c>
      <c r="B90" s="104" t="s">
        <v>483</v>
      </c>
      <c r="C90" s="107" t="s">
        <v>484</v>
      </c>
      <c r="D90" s="107" t="s">
        <v>2370</v>
      </c>
      <c r="E90" s="115" t="s">
        <v>137</v>
      </c>
      <c r="F90" s="125" t="s">
        <v>825</v>
      </c>
      <c r="G90" s="116" t="s">
        <v>2544</v>
      </c>
      <c r="H90" s="105" t="s">
        <v>85</v>
      </c>
      <c r="I90" s="125" t="s">
        <v>825</v>
      </c>
      <c r="J90" s="105">
        <v>2022.8</v>
      </c>
      <c r="K90" s="105">
        <v>2022.12</v>
      </c>
      <c r="L90" s="35" t="s">
        <v>98</v>
      </c>
      <c r="M90" s="117" t="s">
        <v>2545</v>
      </c>
      <c r="N90" s="118">
        <v>2</v>
      </c>
      <c r="O90" s="118">
        <v>2</v>
      </c>
      <c r="P90" s="118">
        <v>0</v>
      </c>
      <c r="Q90" s="104">
        <v>1</v>
      </c>
      <c r="R90" s="104">
        <v>372</v>
      </c>
      <c r="S90" s="104">
        <v>970</v>
      </c>
      <c r="T90" s="104">
        <v>1</v>
      </c>
      <c r="U90" s="104">
        <v>43</v>
      </c>
      <c r="V90" s="104">
        <v>178</v>
      </c>
      <c r="W90" s="104" t="s">
        <v>2546</v>
      </c>
      <c r="X90" s="104" t="s">
        <v>2547</v>
      </c>
      <c r="Y90" s="121"/>
    </row>
    <row r="91" ht="48" spans="1:25">
      <c r="A91" s="104">
        <v>86</v>
      </c>
      <c r="B91" s="104" t="s">
        <v>483</v>
      </c>
      <c r="C91" s="107" t="s">
        <v>484</v>
      </c>
      <c r="D91" s="107" t="s">
        <v>2370</v>
      </c>
      <c r="E91" s="115" t="s">
        <v>137</v>
      </c>
      <c r="F91" s="115" t="s">
        <v>551</v>
      </c>
      <c r="G91" s="116" t="s">
        <v>2548</v>
      </c>
      <c r="H91" s="105" t="s">
        <v>85</v>
      </c>
      <c r="I91" s="115" t="s">
        <v>551</v>
      </c>
      <c r="J91" s="105">
        <v>2022.8</v>
      </c>
      <c r="K91" s="105">
        <v>2022.12</v>
      </c>
      <c r="L91" s="35" t="s">
        <v>98</v>
      </c>
      <c r="M91" s="117" t="s">
        <v>2549</v>
      </c>
      <c r="N91" s="118">
        <v>8</v>
      </c>
      <c r="O91" s="118">
        <v>8</v>
      </c>
      <c r="P91" s="118">
        <v>0</v>
      </c>
      <c r="Q91" s="104">
        <v>1</v>
      </c>
      <c r="R91" s="104">
        <v>160</v>
      </c>
      <c r="S91" s="104">
        <v>581</v>
      </c>
      <c r="T91" s="104">
        <v>1</v>
      </c>
      <c r="U91" s="104">
        <v>20</v>
      </c>
      <c r="V91" s="104">
        <v>75</v>
      </c>
      <c r="W91" s="104" t="s">
        <v>2550</v>
      </c>
      <c r="X91" s="104" t="s">
        <v>2551</v>
      </c>
      <c r="Y91" s="121"/>
    </row>
    <row r="92" ht="48" spans="1:25">
      <c r="A92" s="104">
        <v>87</v>
      </c>
      <c r="B92" s="104" t="s">
        <v>483</v>
      </c>
      <c r="C92" s="107" t="s">
        <v>484</v>
      </c>
      <c r="D92" s="107" t="s">
        <v>2370</v>
      </c>
      <c r="E92" s="115" t="s">
        <v>137</v>
      </c>
      <c r="F92" s="115" t="s">
        <v>1685</v>
      </c>
      <c r="G92" s="116" t="s">
        <v>2552</v>
      </c>
      <c r="H92" s="105" t="s">
        <v>85</v>
      </c>
      <c r="I92" s="115" t="s">
        <v>1685</v>
      </c>
      <c r="J92" s="105">
        <v>2022.8</v>
      </c>
      <c r="K92" s="105">
        <v>2022.12</v>
      </c>
      <c r="L92" s="35" t="s">
        <v>98</v>
      </c>
      <c r="M92" s="117" t="s">
        <v>2382</v>
      </c>
      <c r="N92" s="118">
        <v>3</v>
      </c>
      <c r="O92" s="118">
        <v>3</v>
      </c>
      <c r="P92" s="118">
        <v>0</v>
      </c>
      <c r="Q92" s="104">
        <v>1</v>
      </c>
      <c r="R92" s="104">
        <v>86</v>
      </c>
      <c r="S92" s="104">
        <v>400</v>
      </c>
      <c r="T92" s="104">
        <v>1</v>
      </c>
      <c r="U92" s="104">
        <v>12</v>
      </c>
      <c r="V92" s="104">
        <v>52</v>
      </c>
      <c r="W92" s="104" t="s">
        <v>2553</v>
      </c>
      <c r="X92" s="104" t="s">
        <v>2554</v>
      </c>
      <c r="Y92" s="121"/>
    </row>
    <row r="93" ht="60" spans="1:25">
      <c r="A93" s="104">
        <v>88</v>
      </c>
      <c r="B93" s="104" t="s">
        <v>483</v>
      </c>
      <c r="C93" s="107" t="s">
        <v>484</v>
      </c>
      <c r="D93" s="107" t="s">
        <v>2370</v>
      </c>
      <c r="E93" s="104" t="s">
        <v>140</v>
      </c>
      <c r="F93" s="104" t="s">
        <v>2556</v>
      </c>
      <c r="G93" s="114" t="s">
        <v>2555</v>
      </c>
      <c r="H93" s="105" t="s">
        <v>85</v>
      </c>
      <c r="I93" s="104" t="s">
        <v>2556</v>
      </c>
      <c r="J93" s="105">
        <v>2022.8</v>
      </c>
      <c r="K93" s="105">
        <v>2022.12</v>
      </c>
      <c r="L93" s="35" t="s">
        <v>98</v>
      </c>
      <c r="M93" s="117" t="s">
        <v>2382</v>
      </c>
      <c r="N93" s="118">
        <v>1.5</v>
      </c>
      <c r="O93" s="118">
        <v>1.5</v>
      </c>
      <c r="P93" s="118">
        <v>0</v>
      </c>
      <c r="Q93" s="104">
        <v>1</v>
      </c>
      <c r="R93" s="104">
        <v>77</v>
      </c>
      <c r="S93" s="104">
        <v>226</v>
      </c>
      <c r="T93" s="104">
        <v>1</v>
      </c>
      <c r="U93" s="104">
        <v>10</v>
      </c>
      <c r="V93" s="104">
        <v>31</v>
      </c>
      <c r="W93" s="104" t="s">
        <v>2557</v>
      </c>
      <c r="X93" s="104" t="s">
        <v>2558</v>
      </c>
      <c r="Y93" s="121"/>
    </row>
    <row r="94" ht="48" spans="1:25">
      <c r="A94" s="104">
        <v>89</v>
      </c>
      <c r="B94" s="104" t="s">
        <v>483</v>
      </c>
      <c r="C94" s="107" t="s">
        <v>484</v>
      </c>
      <c r="D94" s="107" t="s">
        <v>2370</v>
      </c>
      <c r="E94" s="104" t="s">
        <v>140</v>
      </c>
      <c r="F94" s="104" t="s">
        <v>2154</v>
      </c>
      <c r="G94" s="114" t="s">
        <v>2559</v>
      </c>
      <c r="H94" s="105" t="s">
        <v>85</v>
      </c>
      <c r="I94" s="104" t="s">
        <v>2154</v>
      </c>
      <c r="J94" s="105">
        <v>2022.8</v>
      </c>
      <c r="K94" s="105">
        <v>2022.12</v>
      </c>
      <c r="L94" s="35" t="s">
        <v>98</v>
      </c>
      <c r="M94" s="117" t="s">
        <v>2560</v>
      </c>
      <c r="N94" s="118">
        <v>5</v>
      </c>
      <c r="O94" s="118">
        <v>5</v>
      </c>
      <c r="P94" s="118">
        <v>0</v>
      </c>
      <c r="Q94" s="104">
        <v>1</v>
      </c>
      <c r="R94" s="104">
        <v>36</v>
      </c>
      <c r="S94" s="104">
        <v>154</v>
      </c>
      <c r="T94" s="104">
        <v>1</v>
      </c>
      <c r="U94" s="104">
        <v>14</v>
      </c>
      <c r="V94" s="104">
        <v>52</v>
      </c>
      <c r="W94" s="104" t="s">
        <v>2561</v>
      </c>
      <c r="X94" s="104" t="s">
        <v>2562</v>
      </c>
      <c r="Y94" s="121"/>
    </row>
    <row r="95" ht="48" spans="1:25">
      <c r="A95" s="104">
        <v>90</v>
      </c>
      <c r="B95" s="104" t="s">
        <v>483</v>
      </c>
      <c r="C95" s="107" t="s">
        <v>484</v>
      </c>
      <c r="D95" s="107" t="s">
        <v>2370</v>
      </c>
      <c r="E95" s="104" t="s">
        <v>140</v>
      </c>
      <c r="F95" s="104" t="s">
        <v>2564</v>
      </c>
      <c r="G95" s="114" t="s">
        <v>2563</v>
      </c>
      <c r="H95" s="105" t="s">
        <v>85</v>
      </c>
      <c r="I95" s="104" t="s">
        <v>2564</v>
      </c>
      <c r="J95" s="105">
        <v>2022.8</v>
      </c>
      <c r="K95" s="105">
        <v>2022.12</v>
      </c>
      <c r="L95" s="35" t="s">
        <v>98</v>
      </c>
      <c r="M95" s="117" t="s">
        <v>2565</v>
      </c>
      <c r="N95" s="118">
        <v>1.2</v>
      </c>
      <c r="O95" s="118">
        <v>1.2</v>
      </c>
      <c r="P95" s="118">
        <v>0</v>
      </c>
      <c r="Q95" s="104">
        <v>1</v>
      </c>
      <c r="R95" s="104">
        <v>67</v>
      </c>
      <c r="S95" s="104">
        <v>224</v>
      </c>
      <c r="T95" s="104">
        <v>1</v>
      </c>
      <c r="U95" s="104">
        <v>3</v>
      </c>
      <c r="V95" s="104">
        <v>11</v>
      </c>
      <c r="W95" s="104" t="s">
        <v>2566</v>
      </c>
      <c r="X95" s="104" t="s">
        <v>2567</v>
      </c>
      <c r="Y95" s="121"/>
    </row>
    <row r="96" ht="48" spans="1:25">
      <c r="A96" s="104">
        <v>91</v>
      </c>
      <c r="B96" s="104" t="s">
        <v>483</v>
      </c>
      <c r="C96" s="107" t="s">
        <v>484</v>
      </c>
      <c r="D96" s="107" t="s">
        <v>2370</v>
      </c>
      <c r="E96" s="104" t="s">
        <v>144</v>
      </c>
      <c r="F96" s="124" t="s">
        <v>2569</v>
      </c>
      <c r="G96" s="114" t="s">
        <v>2568</v>
      </c>
      <c r="H96" s="105" t="s">
        <v>85</v>
      </c>
      <c r="I96" s="124" t="s">
        <v>2569</v>
      </c>
      <c r="J96" s="105">
        <v>2022.8</v>
      </c>
      <c r="K96" s="105">
        <v>2022.12</v>
      </c>
      <c r="L96" s="35" t="s">
        <v>98</v>
      </c>
      <c r="M96" s="117" t="s">
        <v>2570</v>
      </c>
      <c r="N96" s="118">
        <v>2</v>
      </c>
      <c r="O96" s="118">
        <v>2</v>
      </c>
      <c r="P96" s="118">
        <v>0</v>
      </c>
      <c r="Q96" s="104">
        <v>1</v>
      </c>
      <c r="R96" s="104">
        <v>109</v>
      </c>
      <c r="S96" s="104">
        <v>402</v>
      </c>
      <c r="T96" s="104">
        <v>0</v>
      </c>
      <c r="U96" s="104">
        <v>22</v>
      </c>
      <c r="V96" s="104">
        <v>94</v>
      </c>
      <c r="W96" s="104" t="s">
        <v>2571</v>
      </c>
      <c r="X96" s="104" t="s">
        <v>2572</v>
      </c>
      <c r="Y96" s="121"/>
    </row>
    <row r="97" ht="48" spans="1:25">
      <c r="A97" s="104">
        <v>92</v>
      </c>
      <c r="B97" s="104" t="s">
        <v>483</v>
      </c>
      <c r="C97" s="107" t="s">
        <v>484</v>
      </c>
      <c r="D97" s="107" t="s">
        <v>2370</v>
      </c>
      <c r="E97" s="104" t="s">
        <v>144</v>
      </c>
      <c r="F97" s="104" t="s">
        <v>902</v>
      </c>
      <c r="G97" s="114" t="s">
        <v>2573</v>
      </c>
      <c r="H97" s="105" t="s">
        <v>85</v>
      </c>
      <c r="I97" s="104" t="s">
        <v>902</v>
      </c>
      <c r="J97" s="105">
        <v>2022.8</v>
      </c>
      <c r="K97" s="105">
        <v>2022.12</v>
      </c>
      <c r="L97" s="35" t="s">
        <v>98</v>
      </c>
      <c r="M97" s="117" t="s">
        <v>2574</v>
      </c>
      <c r="N97" s="118">
        <v>3</v>
      </c>
      <c r="O97" s="118">
        <v>3</v>
      </c>
      <c r="P97" s="118">
        <v>0</v>
      </c>
      <c r="Q97" s="104">
        <v>1</v>
      </c>
      <c r="R97" s="104">
        <v>536</v>
      </c>
      <c r="S97" s="104">
        <v>1200</v>
      </c>
      <c r="T97" s="104">
        <v>0</v>
      </c>
      <c r="U97" s="104">
        <v>41</v>
      </c>
      <c r="V97" s="104">
        <v>132</v>
      </c>
      <c r="W97" s="104" t="s">
        <v>2575</v>
      </c>
      <c r="X97" s="104" t="s">
        <v>2576</v>
      </c>
      <c r="Y97" s="121"/>
    </row>
    <row r="98" ht="48" spans="1:25">
      <c r="A98" s="104">
        <v>93</v>
      </c>
      <c r="B98" s="104" t="s">
        <v>483</v>
      </c>
      <c r="C98" s="107" t="s">
        <v>484</v>
      </c>
      <c r="D98" s="107" t="s">
        <v>2370</v>
      </c>
      <c r="E98" s="104" t="s">
        <v>144</v>
      </c>
      <c r="F98" s="126"/>
      <c r="G98" s="114" t="s">
        <v>2577</v>
      </c>
      <c r="H98" s="105" t="s">
        <v>85</v>
      </c>
      <c r="I98" s="126"/>
      <c r="J98" s="105">
        <v>2022.8</v>
      </c>
      <c r="K98" s="105">
        <v>2022.12</v>
      </c>
      <c r="L98" s="35" t="s">
        <v>98</v>
      </c>
      <c r="M98" s="117" t="s">
        <v>2578</v>
      </c>
      <c r="N98" s="118">
        <v>1</v>
      </c>
      <c r="O98" s="118">
        <v>1</v>
      </c>
      <c r="P98" s="118">
        <v>0</v>
      </c>
      <c r="Q98" s="104">
        <v>5</v>
      </c>
      <c r="R98" s="104">
        <v>1152</v>
      </c>
      <c r="S98" s="104">
        <v>16000</v>
      </c>
      <c r="T98" s="104">
        <v>0</v>
      </c>
      <c r="U98" s="104">
        <v>236</v>
      </c>
      <c r="V98" s="104">
        <v>862</v>
      </c>
      <c r="W98" s="104" t="s">
        <v>2579</v>
      </c>
      <c r="X98" s="104" t="s">
        <v>2580</v>
      </c>
      <c r="Y98" s="121"/>
    </row>
    <row r="99" ht="25.5" spans="1:25">
      <c r="A99" s="104">
        <v>94</v>
      </c>
      <c r="B99" s="104" t="s">
        <v>483</v>
      </c>
      <c r="C99" s="107" t="s">
        <v>484</v>
      </c>
      <c r="D99" s="107" t="s">
        <v>2370</v>
      </c>
      <c r="E99" s="104" t="s">
        <v>147</v>
      </c>
      <c r="F99" s="124" t="s">
        <v>394</v>
      </c>
      <c r="G99" s="114" t="s">
        <v>2581</v>
      </c>
      <c r="H99" s="105" t="s">
        <v>85</v>
      </c>
      <c r="I99" s="124" t="s">
        <v>394</v>
      </c>
      <c r="J99" s="105">
        <v>2022.8</v>
      </c>
      <c r="K99" s="105">
        <v>2022.12</v>
      </c>
      <c r="L99" s="35" t="s">
        <v>98</v>
      </c>
      <c r="M99" s="117" t="s">
        <v>2582</v>
      </c>
      <c r="N99" s="118">
        <v>10</v>
      </c>
      <c r="O99" s="118">
        <v>10</v>
      </c>
      <c r="P99" s="118">
        <v>0</v>
      </c>
      <c r="Q99" s="104">
        <v>1</v>
      </c>
      <c r="R99" s="104">
        <v>180</v>
      </c>
      <c r="S99" s="104">
        <v>630</v>
      </c>
      <c r="T99" s="104">
        <v>1</v>
      </c>
      <c r="U99" s="104">
        <v>68</v>
      </c>
      <c r="V99" s="104">
        <v>180</v>
      </c>
      <c r="W99" s="104" t="s">
        <v>2583</v>
      </c>
      <c r="X99" s="104" t="s">
        <v>2317</v>
      </c>
      <c r="Y99" s="121"/>
    </row>
    <row r="100" ht="25.5" spans="1:25">
      <c r="A100" s="104">
        <v>95</v>
      </c>
      <c r="B100" s="104" t="s">
        <v>483</v>
      </c>
      <c r="C100" s="107" t="s">
        <v>484</v>
      </c>
      <c r="D100" s="107" t="s">
        <v>2370</v>
      </c>
      <c r="E100" s="104" t="s">
        <v>147</v>
      </c>
      <c r="F100" s="104" t="s">
        <v>1139</v>
      </c>
      <c r="G100" s="114" t="s">
        <v>2584</v>
      </c>
      <c r="H100" s="105" t="s">
        <v>85</v>
      </c>
      <c r="I100" s="104" t="s">
        <v>1139</v>
      </c>
      <c r="J100" s="105">
        <v>2022.8</v>
      </c>
      <c r="K100" s="105">
        <v>2022.12</v>
      </c>
      <c r="L100" s="35" t="s">
        <v>98</v>
      </c>
      <c r="M100" s="117" t="s">
        <v>2413</v>
      </c>
      <c r="N100" s="118">
        <v>2</v>
      </c>
      <c r="O100" s="118">
        <v>2</v>
      </c>
      <c r="P100" s="118">
        <v>0</v>
      </c>
      <c r="Q100" s="104">
        <v>1</v>
      </c>
      <c r="R100" s="104">
        <v>524</v>
      </c>
      <c r="S100" s="104">
        <v>1853</v>
      </c>
      <c r="T100" s="104">
        <v>1</v>
      </c>
      <c r="U100" s="104">
        <v>111</v>
      </c>
      <c r="V100" s="104">
        <v>387</v>
      </c>
      <c r="W100" s="104" t="s">
        <v>2583</v>
      </c>
      <c r="X100" s="104" t="s">
        <v>2317</v>
      </c>
      <c r="Y100" s="121"/>
    </row>
    <row r="101" ht="25.5" spans="1:25">
      <c r="A101" s="104">
        <v>96</v>
      </c>
      <c r="B101" s="104" t="s">
        <v>483</v>
      </c>
      <c r="C101" s="107" t="s">
        <v>484</v>
      </c>
      <c r="D101" s="107" t="s">
        <v>2370</v>
      </c>
      <c r="E101" s="104" t="s">
        <v>147</v>
      </c>
      <c r="F101" s="104" t="s">
        <v>2586</v>
      </c>
      <c r="G101" s="114" t="s">
        <v>2585</v>
      </c>
      <c r="H101" s="105" t="s">
        <v>85</v>
      </c>
      <c r="I101" s="104" t="s">
        <v>2586</v>
      </c>
      <c r="J101" s="105">
        <v>2022.8</v>
      </c>
      <c r="K101" s="105">
        <v>2022.12</v>
      </c>
      <c r="L101" s="35" t="s">
        <v>98</v>
      </c>
      <c r="M101" s="117" t="s">
        <v>2413</v>
      </c>
      <c r="N101" s="118">
        <v>4</v>
      </c>
      <c r="O101" s="118">
        <v>4</v>
      </c>
      <c r="P101" s="118">
        <v>0</v>
      </c>
      <c r="Q101" s="104">
        <v>1</v>
      </c>
      <c r="R101" s="104">
        <v>290</v>
      </c>
      <c r="S101" s="104">
        <v>1100</v>
      </c>
      <c r="T101" s="104">
        <v>1</v>
      </c>
      <c r="U101" s="104">
        <v>67</v>
      </c>
      <c r="V101" s="104">
        <v>230</v>
      </c>
      <c r="W101" s="104" t="s">
        <v>2587</v>
      </c>
      <c r="X101" s="104" t="s">
        <v>2588</v>
      </c>
      <c r="Y101" s="121"/>
    </row>
    <row r="102" ht="25.5" spans="1:25">
      <c r="A102" s="104">
        <v>97</v>
      </c>
      <c r="B102" s="104" t="s">
        <v>483</v>
      </c>
      <c r="C102" s="107" t="s">
        <v>484</v>
      </c>
      <c r="D102" s="107" t="s">
        <v>2370</v>
      </c>
      <c r="E102" s="104" t="s">
        <v>147</v>
      </c>
      <c r="F102" s="104" t="s">
        <v>2590</v>
      </c>
      <c r="G102" s="114" t="s">
        <v>2589</v>
      </c>
      <c r="H102" s="105" t="s">
        <v>85</v>
      </c>
      <c r="I102" s="104" t="s">
        <v>2590</v>
      </c>
      <c r="J102" s="105">
        <v>2022.8</v>
      </c>
      <c r="K102" s="105">
        <v>2022.12</v>
      </c>
      <c r="L102" s="35" t="s">
        <v>98</v>
      </c>
      <c r="M102" s="117" t="s">
        <v>2382</v>
      </c>
      <c r="N102" s="118">
        <v>6</v>
      </c>
      <c r="O102" s="118">
        <v>6</v>
      </c>
      <c r="P102" s="118">
        <v>0</v>
      </c>
      <c r="Q102" s="104">
        <v>1</v>
      </c>
      <c r="R102" s="104">
        <v>35</v>
      </c>
      <c r="S102" s="104">
        <v>120</v>
      </c>
      <c r="T102" s="104">
        <v>1</v>
      </c>
      <c r="U102" s="104">
        <v>4</v>
      </c>
      <c r="V102" s="104">
        <v>12</v>
      </c>
      <c r="W102" s="104" t="s">
        <v>2587</v>
      </c>
      <c r="X102" s="104" t="s">
        <v>2591</v>
      </c>
      <c r="Y102" s="121"/>
    </row>
    <row r="103" ht="25.5" spans="1:25">
      <c r="A103" s="104">
        <v>98</v>
      </c>
      <c r="B103" s="104" t="s">
        <v>483</v>
      </c>
      <c r="C103" s="107" t="s">
        <v>484</v>
      </c>
      <c r="D103" s="107" t="s">
        <v>2370</v>
      </c>
      <c r="E103" s="104" t="s">
        <v>147</v>
      </c>
      <c r="F103" s="124" t="s">
        <v>2593</v>
      </c>
      <c r="G103" s="114" t="s">
        <v>2592</v>
      </c>
      <c r="H103" s="105" t="s">
        <v>85</v>
      </c>
      <c r="I103" s="124" t="s">
        <v>2593</v>
      </c>
      <c r="J103" s="105">
        <v>2022.8</v>
      </c>
      <c r="K103" s="105">
        <v>2022.12</v>
      </c>
      <c r="L103" s="35" t="s">
        <v>98</v>
      </c>
      <c r="M103" s="117" t="s">
        <v>2594</v>
      </c>
      <c r="N103" s="118">
        <v>8</v>
      </c>
      <c r="O103" s="118">
        <v>8</v>
      </c>
      <c r="P103" s="118">
        <v>0</v>
      </c>
      <c r="Q103" s="104">
        <v>1</v>
      </c>
      <c r="R103" s="104">
        <v>169</v>
      </c>
      <c r="S103" s="104">
        <v>592</v>
      </c>
      <c r="T103" s="104">
        <v>1</v>
      </c>
      <c r="U103" s="104">
        <v>40</v>
      </c>
      <c r="V103" s="104">
        <v>146</v>
      </c>
      <c r="W103" s="104" t="s">
        <v>2587</v>
      </c>
      <c r="X103" s="104" t="s">
        <v>2595</v>
      </c>
      <c r="Y103" s="121"/>
    </row>
    <row r="104" ht="25.5" spans="1:25">
      <c r="A104" s="104">
        <v>99</v>
      </c>
      <c r="B104" s="104" t="s">
        <v>483</v>
      </c>
      <c r="C104" s="107" t="s">
        <v>484</v>
      </c>
      <c r="D104" s="107" t="s">
        <v>2370</v>
      </c>
      <c r="E104" s="104" t="s">
        <v>147</v>
      </c>
      <c r="F104" s="104" t="s">
        <v>1932</v>
      </c>
      <c r="G104" s="114" t="s">
        <v>2596</v>
      </c>
      <c r="H104" s="105" t="s">
        <v>85</v>
      </c>
      <c r="I104" s="104" t="s">
        <v>1932</v>
      </c>
      <c r="J104" s="105">
        <v>2022.8</v>
      </c>
      <c r="K104" s="105">
        <v>2022.12</v>
      </c>
      <c r="L104" s="35" t="s">
        <v>98</v>
      </c>
      <c r="M104" s="117" t="s">
        <v>2413</v>
      </c>
      <c r="N104" s="118">
        <v>6</v>
      </c>
      <c r="O104" s="118">
        <v>6</v>
      </c>
      <c r="P104" s="118">
        <v>0</v>
      </c>
      <c r="Q104" s="104">
        <v>1</v>
      </c>
      <c r="R104" s="104">
        <v>165</v>
      </c>
      <c r="S104" s="104">
        <v>625</v>
      </c>
      <c r="T104" s="104">
        <v>1</v>
      </c>
      <c r="U104" s="104">
        <v>52</v>
      </c>
      <c r="V104" s="104">
        <v>202</v>
      </c>
      <c r="W104" s="104" t="s">
        <v>2587</v>
      </c>
      <c r="X104" s="104" t="s">
        <v>2597</v>
      </c>
      <c r="Y104" s="121"/>
    </row>
    <row r="105" ht="25.5" spans="1:25">
      <c r="A105" s="104">
        <v>100</v>
      </c>
      <c r="B105" s="104" t="s">
        <v>483</v>
      </c>
      <c r="C105" s="107" t="s">
        <v>484</v>
      </c>
      <c r="D105" s="107" t="s">
        <v>2370</v>
      </c>
      <c r="E105" s="104" t="s">
        <v>147</v>
      </c>
      <c r="F105" s="104" t="s">
        <v>2599</v>
      </c>
      <c r="G105" s="114" t="s">
        <v>2598</v>
      </c>
      <c r="H105" s="105" t="s">
        <v>85</v>
      </c>
      <c r="I105" s="104" t="s">
        <v>2599</v>
      </c>
      <c r="J105" s="105">
        <v>2022.8</v>
      </c>
      <c r="K105" s="105">
        <v>2022.12</v>
      </c>
      <c r="L105" s="35" t="s">
        <v>98</v>
      </c>
      <c r="M105" s="117" t="s">
        <v>2413</v>
      </c>
      <c r="N105" s="118">
        <v>8</v>
      </c>
      <c r="O105" s="118">
        <v>8</v>
      </c>
      <c r="P105" s="118">
        <v>0</v>
      </c>
      <c r="Q105" s="104">
        <v>1</v>
      </c>
      <c r="R105" s="104">
        <v>130</v>
      </c>
      <c r="S105" s="104">
        <v>463</v>
      </c>
      <c r="T105" s="104">
        <v>0</v>
      </c>
      <c r="U105" s="104">
        <v>21</v>
      </c>
      <c r="V105" s="104">
        <v>75</v>
      </c>
      <c r="W105" s="104" t="s">
        <v>2587</v>
      </c>
      <c r="X105" s="104" t="s">
        <v>2600</v>
      </c>
      <c r="Y105" s="121"/>
    </row>
    <row r="106" ht="25.5" spans="1:25">
      <c r="A106" s="104">
        <v>101</v>
      </c>
      <c r="B106" s="104" t="s">
        <v>483</v>
      </c>
      <c r="C106" s="107" t="s">
        <v>484</v>
      </c>
      <c r="D106" s="107" t="s">
        <v>2370</v>
      </c>
      <c r="E106" s="104" t="s">
        <v>147</v>
      </c>
      <c r="F106" s="124" t="s">
        <v>1937</v>
      </c>
      <c r="G106" s="114" t="s">
        <v>2601</v>
      </c>
      <c r="H106" s="105" t="s">
        <v>85</v>
      </c>
      <c r="I106" s="124" t="s">
        <v>1937</v>
      </c>
      <c r="J106" s="105">
        <v>2022.8</v>
      </c>
      <c r="K106" s="105">
        <v>2022.12</v>
      </c>
      <c r="L106" s="35" t="s">
        <v>98</v>
      </c>
      <c r="M106" s="117" t="s">
        <v>2602</v>
      </c>
      <c r="N106" s="118">
        <v>8</v>
      </c>
      <c r="O106" s="118">
        <v>8</v>
      </c>
      <c r="P106" s="118">
        <v>0</v>
      </c>
      <c r="Q106" s="104">
        <v>1</v>
      </c>
      <c r="R106" s="104">
        <v>154</v>
      </c>
      <c r="S106" s="104">
        <v>551</v>
      </c>
      <c r="T106" s="104">
        <v>1</v>
      </c>
      <c r="U106" s="104">
        <v>43</v>
      </c>
      <c r="V106" s="104">
        <v>135</v>
      </c>
      <c r="W106" s="104" t="s">
        <v>2587</v>
      </c>
      <c r="X106" s="104" t="s">
        <v>2603</v>
      </c>
      <c r="Y106" s="121"/>
    </row>
    <row r="107" ht="25.5" spans="1:25">
      <c r="A107" s="104">
        <v>102</v>
      </c>
      <c r="B107" s="104" t="s">
        <v>483</v>
      </c>
      <c r="C107" s="107" t="s">
        <v>484</v>
      </c>
      <c r="D107" s="107" t="s">
        <v>2370</v>
      </c>
      <c r="E107" s="104" t="s">
        <v>147</v>
      </c>
      <c r="F107" s="124" t="s">
        <v>834</v>
      </c>
      <c r="G107" s="114" t="s">
        <v>2604</v>
      </c>
      <c r="H107" s="105" t="s">
        <v>85</v>
      </c>
      <c r="I107" s="124" t="s">
        <v>834</v>
      </c>
      <c r="J107" s="105">
        <v>2022.8</v>
      </c>
      <c r="K107" s="105">
        <v>2022.12</v>
      </c>
      <c r="L107" s="35" t="s">
        <v>98</v>
      </c>
      <c r="M107" s="117" t="s">
        <v>2605</v>
      </c>
      <c r="N107" s="118">
        <v>2</v>
      </c>
      <c r="O107" s="118">
        <v>2</v>
      </c>
      <c r="P107" s="118">
        <v>0</v>
      </c>
      <c r="Q107" s="104">
        <v>1</v>
      </c>
      <c r="R107" s="104">
        <v>43</v>
      </c>
      <c r="S107" s="104">
        <v>168</v>
      </c>
      <c r="T107" s="104">
        <v>1</v>
      </c>
      <c r="U107" s="104">
        <v>8</v>
      </c>
      <c r="V107" s="104">
        <v>28</v>
      </c>
      <c r="W107" s="104" t="s">
        <v>2587</v>
      </c>
      <c r="X107" s="104" t="s">
        <v>2606</v>
      </c>
      <c r="Y107" s="121"/>
    </row>
    <row r="108" ht="25.5" spans="1:25">
      <c r="A108" s="104">
        <v>103</v>
      </c>
      <c r="B108" s="104" t="s">
        <v>483</v>
      </c>
      <c r="C108" s="107" t="s">
        <v>484</v>
      </c>
      <c r="D108" s="107" t="s">
        <v>2370</v>
      </c>
      <c r="E108" s="104" t="s">
        <v>147</v>
      </c>
      <c r="F108" s="104" t="s">
        <v>511</v>
      </c>
      <c r="G108" s="114" t="s">
        <v>2607</v>
      </c>
      <c r="H108" s="105" t="s">
        <v>85</v>
      </c>
      <c r="I108" s="104" t="s">
        <v>511</v>
      </c>
      <c r="J108" s="105">
        <v>2022.8</v>
      </c>
      <c r="K108" s="105">
        <v>2022.12</v>
      </c>
      <c r="L108" s="35" t="s">
        <v>98</v>
      </c>
      <c r="M108" s="117" t="s">
        <v>2413</v>
      </c>
      <c r="N108" s="118">
        <v>3</v>
      </c>
      <c r="O108" s="118">
        <v>3</v>
      </c>
      <c r="P108" s="118">
        <v>0</v>
      </c>
      <c r="Q108" s="104">
        <v>1</v>
      </c>
      <c r="R108" s="104">
        <v>34</v>
      </c>
      <c r="S108" s="104">
        <v>90</v>
      </c>
      <c r="T108" s="104">
        <v>1</v>
      </c>
      <c r="U108" s="104">
        <v>34</v>
      </c>
      <c r="V108" s="104">
        <v>90</v>
      </c>
      <c r="W108" s="104" t="s">
        <v>2587</v>
      </c>
      <c r="X108" s="104" t="s">
        <v>2608</v>
      </c>
      <c r="Y108" s="121"/>
    </row>
    <row r="109" ht="25.5" spans="1:25">
      <c r="A109" s="104">
        <v>104</v>
      </c>
      <c r="B109" s="104" t="s">
        <v>483</v>
      </c>
      <c r="C109" s="107" t="s">
        <v>484</v>
      </c>
      <c r="D109" s="107" t="s">
        <v>2370</v>
      </c>
      <c r="E109" s="104" t="s">
        <v>147</v>
      </c>
      <c r="F109" s="104" t="s">
        <v>2610</v>
      </c>
      <c r="G109" s="114" t="s">
        <v>2609</v>
      </c>
      <c r="H109" s="105" t="s">
        <v>85</v>
      </c>
      <c r="I109" s="104" t="s">
        <v>2610</v>
      </c>
      <c r="J109" s="105">
        <v>2022.8</v>
      </c>
      <c r="K109" s="105">
        <v>2022.12</v>
      </c>
      <c r="L109" s="35" t="s">
        <v>98</v>
      </c>
      <c r="M109" s="117" t="s">
        <v>2413</v>
      </c>
      <c r="N109" s="118">
        <v>3</v>
      </c>
      <c r="O109" s="118">
        <v>3</v>
      </c>
      <c r="P109" s="118">
        <v>0</v>
      </c>
      <c r="Q109" s="104">
        <v>1</v>
      </c>
      <c r="R109" s="104">
        <v>36</v>
      </c>
      <c r="S109" s="104">
        <v>122</v>
      </c>
      <c r="T109" s="104">
        <v>1</v>
      </c>
      <c r="U109" s="104">
        <v>36</v>
      </c>
      <c r="V109" s="104">
        <v>122</v>
      </c>
      <c r="W109" s="104" t="s">
        <v>2587</v>
      </c>
      <c r="X109" s="104" t="s">
        <v>2611</v>
      </c>
      <c r="Y109" s="121"/>
    </row>
    <row r="110" ht="33.75" spans="1:25">
      <c r="A110" s="104">
        <v>105</v>
      </c>
      <c r="B110" s="104" t="s">
        <v>483</v>
      </c>
      <c r="C110" s="107" t="s">
        <v>484</v>
      </c>
      <c r="D110" s="107" t="s">
        <v>2370</v>
      </c>
      <c r="E110" s="104" t="s">
        <v>147</v>
      </c>
      <c r="F110" s="104" t="s">
        <v>2613</v>
      </c>
      <c r="G110" s="114" t="s">
        <v>2612</v>
      </c>
      <c r="H110" s="105" t="s">
        <v>85</v>
      </c>
      <c r="I110" s="104" t="s">
        <v>2613</v>
      </c>
      <c r="J110" s="105">
        <v>2022.8</v>
      </c>
      <c r="K110" s="105">
        <v>2022.12</v>
      </c>
      <c r="L110" s="35" t="s">
        <v>98</v>
      </c>
      <c r="M110" s="117" t="s">
        <v>2614</v>
      </c>
      <c r="N110" s="118">
        <v>6</v>
      </c>
      <c r="O110" s="118">
        <v>6</v>
      </c>
      <c r="P110" s="118">
        <v>0</v>
      </c>
      <c r="Q110" s="104">
        <v>1</v>
      </c>
      <c r="R110" s="104">
        <v>13</v>
      </c>
      <c r="S110" s="104">
        <v>56</v>
      </c>
      <c r="T110" s="104">
        <v>1</v>
      </c>
      <c r="U110" s="104">
        <v>6</v>
      </c>
      <c r="V110" s="104">
        <v>21</v>
      </c>
      <c r="W110" s="104" t="s">
        <v>2587</v>
      </c>
      <c r="X110" s="104" t="s">
        <v>2615</v>
      </c>
      <c r="Y110" s="121"/>
    </row>
    <row r="111" ht="48" spans="1:25">
      <c r="A111" s="104">
        <v>106</v>
      </c>
      <c r="B111" s="104" t="s">
        <v>483</v>
      </c>
      <c r="C111" s="107" t="s">
        <v>484</v>
      </c>
      <c r="D111" s="107" t="s">
        <v>2370</v>
      </c>
      <c r="E111" s="104" t="s">
        <v>151</v>
      </c>
      <c r="F111" s="104" t="s">
        <v>2617</v>
      </c>
      <c r="G111" s="114" t="s">
        <v>2616</v>
      </c>
      <c r="H111" s="105" t="s">
        <v>85</v>
      </c>
      <c r="I111" s="104" t="s">
        <v>2617</v>
      </c>
      <c r="J111" s="105">
        <v>2022.8</v>
      </c>
      <c r="K111" s="105">
        <v>2022.12</v>
      </c>
      <c r="L111" s="35" t="s">
        <v>98</v>
      </c>
      <c r="M111" s="117" t="s">
        <v>2618</v>
      </c>
      <c r="N111" s="118">
        <v>2.6</v>
      </c>
      <c r="O111" s="118">
        <v>2.6</v>
      </c>
      <c r="P111" s="118">
        <v>0</v>
      </c>
      <c r="Q111" s="104">
        <v>1</v>
      </c>
      <c r="R111" s="104">
        <v>100</v>
      </c>
      <c r="S111" s="104">
        <v>260</v>
      </c>
      <c r="T111" s="104">
        <v>0</v>
      </c>
      <c r="U111" s="104">
        <v>4</v>
      </c>
      <c r="V111" s="104">
        <v>16</v>
      </c>
      <c r="W111" s="104" t="s">
        <v>2619</v>
      </c>
      <c r="X111" s="104" t="s">
        <v>2620</v>
      </c>
      <c r="Y111" s="121"/>
    </row>
    <row r="112" ht="72" spans="1:25">
      <c r="A112" s="104">
        <v>107</v>
      </c>
      <c r="B112" s="104" t="s">
        <v>483</v>
      </c>
      <c r="C112" s="107" t="s">
        <v>484</v>
      </c>
      <c r="D112" s="107" t="s">
        <v>2370</v>
      </c>
      <c r="E112" s="104" t="s">
        <v>151</v>
      </c>
      <c r="F112" s="104" t="s">
        <v>2622</v>
      </c>
      <c r="G112" s="114" t="s">
        <v>2621</v>
      </c>
      <c r="H112" s="105" t="s">
        <v>85</v>
      </c>
      <c r="I112" s="104" t="s">
        <v>2622</v>
      </c>
      <c r="J112" s="105">
        <v>2022.8</v>
      </c>
      <c r="K112" s="105">
        <v>2022.12</v>
      </c>
      <c r="L112" s="35" t="s">
        <v>98</v>
      </c>
      <c r="M112" s="117" t="s">
        <v>2623</v>
      </c>
      <c r="N112" s="118">
        <v>4.2</v>
      </c>
      <c r="O112" s="118">
        <v>4.2</v>
      </c>
      <c r="P112" s="118">
        <v>0</v>
      </c>
      <c r="Q112" s="104">
        <v>1</v>
      </c>
      <c r="R112" s="104">
        <v>320</v>
      </c>
      <c r="S112" s="104">
        <v>900</v>
      </c>
      <c r="T112" s="104">
        <v>0</v>
      </c>
      <c r="U112" s="104">
        <v>48</v>
      </c>
      <c r="V112" s="104">
        <v>132</v>
      </c>
      <c r="W112" s="104" t="s">
        <v>2624</v>
      </c>
      <c r="X112" s="104" t="s">
        <v>2625</v>
      </c>
      <c r="Y112" s="121"/>
    </row>
    <row r="113" ht="60" spans="1:25">
      <c r="A113" s="104">
        <v>108</v>
      </c>
      <c r="B113" s="104" t="s">
        <v>483</v>
      </c>
      <c r="C113" s="107" t="s">
        <v>484</v>
      </c>
      <c r="D113" s="107" t="s">
        <v>2370</v>
      </c>
      <c r="E113" s="104" t="s">
        <v>151</v>
      </c>
      <c r="F113" s="104" t="s">
        <v>310</v>
      </c>
      <c r="G113" s="114" t="s">
        <v>2626</v>
      </c>
      <c r="H113" s="105" t="s">
        <v>85</v>
      </c>
      <c r="I113" s="104" t="s">
        <v>310</v>
      </c>
      <c r="J113" s="105">
        <v>2022.8</v>
      </c>
      <c r="K113" s="105">
        <v>2022.12</v>
      </c>
      <c r="L113" s="35" t="s">
        <v>98</v>
      </c>
      <c r="M113" s="117" t="s">
        <v>2627</v>
      </c>
      <c r="N113" s="118">
        <v>2.7</v>
      </c>
      <c r="O113" s="118">
        <v>2.7</v>
      </c>
      <c r="P113" s="118">
        <v>0</v>
      </c>
      <c r="Q113" s="104">
        <v>1</v>
      </c>
      <c r="R113" s="104">
        <v>65</v>
      </c>
      <c r="S113" s="104">
        <v>240</v>
      </c>
      <c r="T113" s="104">
        <v>0</v>
      </c>
      <c r="U113" s="104">
        <v>9</v>
      </c>
      <c r="V113" s="104">
        <v>27</v>
      </c>
      <c r="W113" s="104" t="s">
        <v>2628</v>
      </c>
      <c r="X113" s="104" t="s">
        <v>2629</v>
      </c>
      <c r="Y113" s="121"/>
    </row>
    <row r="114" ht="60" spans="1:25">
      <c r="A114" s="104">
        <v>109</v>
      </c>
      <c r="B114" s="104" t="s">
        <v>483</v>
      </c>
      <c r="C114" s="107" t="s">
        <v>484</v>
      </c>
      <c r="D114" s="107" t="s">
        <v>2370</v>
      </c>
      <c r="E114" s="104" t="s">
        <v>151</v>
      </c>
      <c r="F114" s="104" t="s">
        <v>2211</v>
      </c>
      <c r="G114" s="114" t="s">
        <v>2630</v>
      </c>
      <c r="H114" s="105" t="s">
        <v>85</v>
      </c>
      <c r="I114" s="104" t="s">
        <v>2211</v>
      </c>
      <c r="J114" s="105">
        <v>2022.8</v>
      </c>
      <c r="K114" s="105">
        <v>2022.12</v>
      </c>
      <c r="L114" s="35" t="s">
        <v>98</v>
      </c>
      <c r="M114" s="117" t="s">
        <v>2631</v>
      </c>
      <c r="N114" s="118">
        <v>0.6</v>
      </c>
      <c r="O114" s="118">
        <v>0.6</v>
      </c>
      <c r="P114" s="118">
        <v>0</v>
      </c>
      <c r="Q114" s="104">
        <v>1</v>
      </c>
      <c r="R114" s="104">
        <v>10</v>
      </c>
      <c r="S114" s="104">
        <v>32</v>
      </c>
      <c r="T114" s="104">
        <v>0</v>
      </c>
      <c r="U114" s="104">
        <v>1</v>
      </c>
      <c r="V114" s="104">
        <v>1</v>
      </c>
      <c r="W114" s="104" t="s">
        <v>2632</v>
      </c>
      <c r="X114" s="104" t="s">
        <v>2633</v>
      </c>
      <c r="Y114" s="121"/>
    </row>
    <row r="115" ht="72" spans="1:25">
      <c r="A115" s="104">
        <v>110</v>
      </c>
      <c r="B115" s="104" t="s">
        <v>483</v>
      </c>
      <c r="C115" s="107" t="s">
        <v>484</v>
      </c>
      <c r="D115" s="107" t="s">
        <v>2370</v>
      </c>
      <c r="E115" s="104" t="s">
        <v>151</v>
      </c>
      <c r="F115" s="104" t="s">
        <v>2635</v>
      </c>
      <c r="G115" s="114" t="s">
        <v>2634</v>
      </c>
      <c r="H115" s="105" t="s">
        <v>85</v>
      </c>
      <c r="I115" s="104" t="s">
        <v>2635</v>
      </c>
      <c r="J115" s="105">
        <v>2022.8</v>
      </c>
      <c r="K115" s="105">
        <v>2022.12</v>
      </c>
      <c r="L115" s="35" t="s">
        <v>98</v>
      </c>
      <c r="M115" s="117" t="s">
        <v>2636</v>
      </c>
      <c r="N115" s="118">
        <v>3.8</v>
      </c>
      <c r="O115" s="118">
        <v>3.8</v>
      </c>
      <c r="P115" s="118">
        <v>0</v>
      </c>
      <c r="Q115" s="104">
        <v>1</v>
      </c>
      <c r="R115" s="104">
        <v>26</v>
      </c>
      <c r="S115" s="104">
        <v>124</v>
      </c>
      <c r="T115" s="104">
        <v>0</v>
      </c>
      <c r="U115" s="104">
        <v>15</v>
      </c>
      <c r="V115" s="104">
        <v>44</v>
      </c>
      <c r="W115" s="104" t="s">
        <v>2637</v>
      </c>
      <c r="X115" s="104" t="s">
        <v>2638</v>
      </c>
      <c r="Y115" s="121"/>
    </row>
    <row r="116" ht="60" spans="1:25">
      <c r="A116" s="104">
        <v>111</v>
      </c>
      <c r="B116" s="104" t="s">
        <v>483</v>
      </c>
      <c r="C116" s="107" t="s">
        <v>484</v>
      </c>
      <c r="D116" s="107" t="s">
        <v>2370</v>
      </c>
      <c r="E116" s="104" t="s">
        <v>151</v>
      </c>
      <c r="F116" s="130" t="s">
        <v>260</v>
      </c>
      <c r="G116" s="131" t="s">
        <v>2639</v>
      </c>
      <c r="H116" s="105" t="s">
        <v>85</v>
      </c>
      <c r="I116" s="130" t="s">
        <v>260</v>
      </c>
      <c r="J116" s="105">
        <v>2022.8</v>
      </c>
      <c r="K116" s="105">
        <v>2022.12</v>
      </c>
      <c r="L116" s="35" t="s">
        <v>98</v>
      </c>
      <c r="M116" s="117" t="s">
        <v>2640</v>
      </c>
      <c r="N116" s="118">
        <v>3</v>
      </c>
      <c r="O116" s="118">
        <v>3</v>
      </c>
      <c r="P116" s="118">
        <v>0</v>
      </c>
      <c r="Q116" s="104">
        <v>1</v>
      </c>
      <c r="R116" s="104">
        <v>70</v>
      </c>
      <c r="S116" s="104">
        <v>240</v>
      </c>
      <c r="T116" s="104">
        <v>1</v>
      </c>
      <c r="U116" s="104">
        <v>8</v>
      </c>
      <c r="V116" s="104">
        <v>22</v>
      </c>
      <c r="W116" s="104" t="s">
        <v>2641</v>
      </c>
      <c r="X116" s="104" t="s">
        <v>2642</v>
      </c>
      <c r="Y116" s="121"/>
    </row>
    <row r="117" ht="60" spans="1:25">
      <c r="A117" s="104">
        <v>112</v>
      </c>
      <c r="B117" s="104" t="s">
        <v>483</v>
      </c>
      <c r="C117" s="107" t="s">
        <v>484</v>
      </c>
      <c r="D117" s="107" t="s">
        <v>2370</v>
      </c>
      <c r="E117" s="104" t="s">
        <v>151</v>
      </c>
      <c r="F117" s="104" t="s">
        <v>2644</v>
      </c>
      <c r="G117" s="114" t="s">
        <v>2643</v>
      </c>
      <c r="H117" s="105" t="s">
        <v>85</v>
      </c>
      <c r="I117" s="104" t="s">
        <v>2644</v>
      </c>
      <c r="J117" s="105">
        <v>2022.8</v>
      </c>
      <c r="K117" s="105">
        <v>2022.12</v>
      </c>
      <c r="L117" s="35" t="s">
        <v>98</v>
      </c>
      <c r="M117" s="117" t="s">
        <v>2645</v>
      </c>
      <c r="N117" s="118">
        <v>3</v>
      </c>
      <c r="O117" s="118">
        <v>3</v>
      </c>
      <c r="P117" s="118">
        <v>0</v>
      </c>
      <c r="Q117" s="104">
        <v>1</v>
      </c>
      <c r="R117" s="104">
        <v>205</v>
      </c>
      <c r="S117" s="104">
        <v>602</v>
      </c>
      <c r="T117" s="104">
        <v>0</v>
      </c>
      <c r="U117" s="104">
        <v>17</v>
      </c>
      <c r="V117" s="104">
        <v>55</v>
      </c>
      <c r="W117" s="104" t="s">
        <v>2646</v>
      </c>
      <c r="X117" s="104" t="s">
        <v>2647</v>
      </c>
      <c r="Y117" s="121"/>
    </row>
    <row r="118" ht="72" spans="1:25">
      <c r="A118" s="104">
        <v>113</v>
      </c>
      <c r="B118" s="104" t="s">
        <v>483</v>
      </c>
      <c r="C118" s="107" t="s">
        <v>484</v>
      </c>
      <c r="D118" s="107" t="s">
        <v>2370</v>
      </c>
      <c r="E118" s="104" t="s">
        <v>151</v>
      </c>
      <c r="F118" s="130" t="s">
        <v>2649</v>
      </c>
      <c r="G118" s="131" t="s">
        <v>2648</v>
      </c>
      <c r="H118" s="105" t="s">
        <v>85</v>
      </c>
      <c r="I118" s="130" t="s">
        <v>2649</v>
      </c>
      <c r="J118" s="105">
        <v>2022.8</v>
      </c>
      <c r="K118" s="105">
        <v>2022.12</v>
      </c>
      <c r="L118" s="35" t="s">
        <v>98</v>
      </c>
      <c r="M118" s="117" t="s">
        <v>2650</v>
      </c>
      <c r="N118" s="118">
        <v>2.7</v>
      </c>
      <c r="O118" s="118">
        <v>2.7</v>
      </c>
      <c r="P118" s="118">
        <v>0</v>
      </c>
      <c r="Q118" s="104">
        <v>1</v>
      </c>
      <c r="R118" s="104">
        <v>50</v>
      </c>
      <c r="S118" s="104">
        <v>145</v>
      </c>
      <c r="T118" s="104">
        <v>0</v>
      </c>
      <c r="U118" s="104">
        <v>9</v>
      </c>
      <c r="V118" s="104">
        <v>21</v>
      </c>
      <c r="W118" s="104" t="s">
        <v>2651</v>
      </c>
      <c r="X118" s="104" t="s">
        <v>2652</v>
      </c>
      <c r="Y118" s="121"/>
    </row>
    <row r="119" ht="144" spans="1:25">
      <c r="A119" s="104">
        <v>114</v>
      </c>
      <c r="B119" s="104" t="s">
        <v>483</v>
      </c>
      <c r="C119" s="107" t="s">
        <v>484</v>
      </c>
      <c r="D119" s="107" t="s">
        <v>2370</v>
      </c>
      <c r="E119" s="104" t="s">
        <v>151</v>
      </c>
      <c r="F119" s="124" t="s">
        <v>362</v>
      </c>
      <c r="G119" s="114" t="s">
        <v>2653</v>
      </c>
      <c r="H119" s="105" t="s">
        <v>85</v>
      </c>
      <c r="I119" s="124" t="s">
        <v>362</v>
      </c>
      <c r="J119" s="105">
        <v>2022.8</v>
      </c>
      <c r="K119" s="105">
        <v>2022.12</v>
      </c>
      <c r="L119" s="35" t="s">
        <v>98</v>
      </c>
      <c r="M119" s="117" t="s">
        <v>2654</v>
      </c>
      <c r="N119" s="118">
        <v>11.2</v>
      </c>
      <c r="O119" s="118">
        <v>11.2</v>
      </c>
      <c r="P119" s="118">
        <v>0</v>
      </c>
      <c r="Q119" s="104">
        <v>1</v>
      </c>
      <c r="R119" s="104">
        <v>236</v>
      </c>
      <c r="S119" s="104">
        <v>8024</v>
      </c>
      <c r="T119" s="104">
        <v>1</v>
      </c>
      <c r="U119" s="104">
        <v>33</v>
      </c>
      <c r="V119" s="104">
        <v>121</v>
      </c>
      <c r="W119" s="104" t="s">
        <v>2655</v>
      </c>
      <c r="X119" s="104" t="s">
        <v>2656</v>
      </c>
      <c r="Y119" s="121"/>
    </row>
    <row r="120" ht="56.25" spans="1:25">
      <c r="A120" s="104">
        <v>115</v>
      </c>
      <c r="B120" s="104" t="s">
        <v>483</v>
      </c>
      <c r="C120" s="107" t="s">
        <v>484</v>
      </c>
      <c r="D120" s="107" t="s">
        <v>2370</v>
      </c>
      <c r="E120" s="104" t="s">
        <v>86</v>
      </c>
      <c r="F120" s="104" t="s">
        <v>1867</v>
      </c>
      <c r="G120" s="114" t="s">
        <v>2657</v>
      </c>
      <c r="H120" s="105" t="s">
        <v>85</v>
      </c>
      <c r="I120" s="104" t="s">
        <v>1867</v>
      </c>
      <c r="J120" s="105">
        <v>2022.8</v>
      </c>
      <c r="K120" s="105">
        <v>2022.12</v>
      </c>
      <c r="L120" s="35" t="s">
        <v>98</v>
      </c>
      <c r="M120" s="117" t="s">
        <v>2658</v>
      </c>
      <c r="N120" s="118">
        <v>2.1</v>
      </c>
      <c r="O120" s="118">
        <v>2.1</v>
      </c>
      <c r="P120" s="118">
        <v>0</v>
      </c>
      <c r="Q120" s="104">
        <v>1</v>
      </c>
      <c r="R120" s="104">
        <v>120</v>
      </c>
      <c r="S120" s="104">
        <v>580</v>
      </c>
      <c r="T120" s="104">
        <v>1</v>
      </c>
      <c r="U120" s="104">
        <v>20</v>
      </c>
      <c r="V120" s="104">
        <v>87</v>
      </c>
      <c r="W120" s="104" t="s">
        <v>2026</v>
      </c>
      <c r="X120" s="104" t="s">
        <v>2659</v>
      </c>
      <c r="Y120" s="121"/>
    </row>
    <row r="121" ht="78.75" spans="1:25">
      <c r="A121" s="104">
        <v>116</v>
      </c>
      <c r="B121" s="104" t="s">
        <v>483</v>
      </c>
      <c r="C121" s="107" t="s">
        <v>484</v>
      </c>
      <c r="D121" s="107" t="s">
        <v>2370</v>
      </c>
      <c r="E121" s="104" t="s">
        <v>86</v>
      </c>
      <c r="F121" s="104" t="s">
        <v>659</v>
      </c>
      <c r="G121" s="114" t="s">
        <v>2660</v>
      </c>
      <c r="H121" s="105" t="s">
        <v>85</v>
      </c>
      <c r="I121" s="104" t="s">
        <v>659</v>
      </c>
      <c r="J121" s="105">
        <v>2022.8</v>
      </c>
      <c r="K121" s="105">
        <v>2022.12</v>
      </c>
      <c r="L121" s="35" t="s">
        <v>98</v>
      </c>
      <c r="M121" s="117" t="s">
        <v>2661</v>
      </c>
      <c r="N121" s="118">
        <v>8.6</v>
      </c>
      <c r="O121" s="118">
        <v>8.6</v>
      </c>
      <c r="P121" s="118">
        <v>0</v>
      </c>
      <c r="Q121" s="104">
        <v>1</v>
      </c>
      <c r="R121" s="104">
        <v>62</v>
      </c>
      <c r="S121" s="104">
        <v>235</v>
      </c>
      <c r="T121" s="104">
        <v>0</v>
      </c>
      <c r="U121" s="104">
        <v>15</v>
      </c>
      <c r="V121" s="104">
        <v>52</v>
      </c>
      <c r="W121" s="104" t="s">
        <v>2026</v>
      </c>
      <c r="X121" s="104" t="s">
        <v>2662</v>
      </c>
      <c r="Y121" s="121"/>
    </row>
    <row r="122" ht="78.75" spans="1:25">
      <c r="A122" s="104">
        <v>117</v>
      </c>
      <c r="B122" s="104" t="s">
        <v>483</v>
      </c>
      <c r="C122" s="107" t="s">
        <v>484</v>
      </c>
      <c r="D122" s="107" t="s">
        <v>2370</v>
      </c>
      <c r="E122" s="104" t="s">
        <v>86</v>
      </c>
      <c r="F122" s="104" t="s">
        <v>2664</v>
      </c>
      <c r="G122" s="114" t="s">
        <v>2663</v>
      </c>
      <c r="H122" s="105" t="s">
        <v>85</v>
      </c>
      <c r="I122" s="104" t="s">
        <v>2664</v>
      </c>
      <c r="J122" s="105">
        <v>2022.8</v>
      </c>
      <c r="K122" s="105">
        <v>2022.12</v>
      </c>
      <c r="L122" s="35" t="s">
        <v>98</v>
      </c>
      <c r="M122" s="117" t="s">
        <v>2665</v>
      </c>
      <c r="N122" s="118">
        <v>14.6</v>
      </c>
      <c r="O122" s="118">
        <v>14.6</v>
      </c>
      <c r="P122" s="118">
        <v>0</v>
      </c>
      <c r="Q122" s="104">
        <v>1</v>
      </c>
      <c r="R122" s="104">
        <v>80</v>
      </c>
      <c r="S122" s="104">
        <v>340</v>
      </c>
      <c r="T122" s="104">
        <v>0</v>
      </c>
      <c r="U122" s="104">
        <v>54</v>
      </c>
      <c r="V122" s="104">
        <v>217</v>
      </c>
      <c r="W122" s="104" t="s">
        <v>2026</v>
      </c>
      <c r="X122" s="104" t="s">
        <v>2666</v>
      </c>
      <c r="Y122" s="121"/>
    </row>
    <row r="123" ht="48" spans="1:25">
      <c r="A123" s="104">
        <v>118</v>
      </c>
      <c r="B123" s="104" t="s">
        <v>483</v>
      </c>
      <c r="C123" s="107" t="s">
        <v>484</v>
      </c>
      <c r="D123" s="107" t="s">
        <v>2370</v>
      </c>
      <c r="E123" s="115" t="s">
        <v>125</v>
      </c>
      <c r="F123" s="115" t="s">
        <v>1133</v>
      </c>
      <c r="G123" s="116" t="s">
        <v>2667</v>
      </c>
      <c r="H123" s="105" t="s">
        <v>85</v>
      </c>
      <c r="I123" s="115" t="s">
        <v>1133</v>
      </c>
      <c r="J123" s="105">
        <v>2022.8</v>
      </c>
      <c r="K123" s="105">
        <v>2022.12</v>
      </c>
      <c r="L123" s="35" t="s">
        <v>98</v>
      </c>
      <c r="M123" s="117" t="s">
        <v>2668</v>
      </c>
      <c r="N123" s="118">
        <v>35</v>
      </c>
      <c r="O123" s="118">
        <v>35</v>
      </c>
      <c r="P123" s="118">
        <v>0</v>
      </c>
      <c r="Q123" s="104">
        <v>6</v>
      </c>
      <c r="R123" s="104">
        <v>1589</v>
      </c>
      <c r="S123" s="104">
        <v>6300</v>
      </c>
      <c r="T123" s="104">
        <v>1</v>
      </c>
      <c r="U123" s="104">
        <v>72</v>
      </c>
      <c r="V123" s="104">
        <v>282</v>
      </c>
      <c r="W123" s="104" t="s">
        <v>2669</v>
      </c>
      <c r="X123" s="104" t="s">
        <v>2670</v>
      </c>
      <c r="Y123" s="121"/>
    </row>
    <row r="124" ht="60" spans="1:25">
      <c r="A124" s="104">
        <v>119</v>
      </c>
      <c r="B124" s="104" t="s">
        <v>483</v>
      </c>
      <c r="C124" s="107" t="s">
        <v>484</v>
      </c>
      <c r="D124" s="107" t="s">
        <v>2370</v>
      </c>
      <c r="E124" s="115" t="s">
        <v>108</v>
      </c>
      <c r="F124" s="115" t="s">
        <v>892</v>
      </c>
      <c r="G124" s="116" t="s">
        <v>2671</v>
      </c>
      <c r="H124" s="105" t="s">
        <v>85</v>
      </c>
      <c r="I124" s="115" t="s">
        <v>892</v>
      </c>
      <c r="J124" s="105">
        <v>2022.8</v>
      </c>
      <c r="K124" s="105">
        <v>2022.12</v>
      </c>
      <c r="L124" s="35" t="s">
        <v>98</v>
      </c>
      <c r="M124" s="117" t="s">
        <v>2672</v>
      </c>
      <c r="N124" s="118">
        <v>22</v>
      </c>
      <c r="O124" s="118">
        <v>22</v>
      </c>
      <c r="P124" s="118">
        <v>0</v>
      </c>
      <c r="Q124" s="104">
        <v>5</v>
      </c>
      <c r="R124" s="104">
        <v>1378</v>
      </c>
      <c r="S124" s="104">
        <v>4433</v>
      </c>
      <c r="T124" s="104">
        <v>5</v>
      </c>
      <c r="U124" s="104">
        <v>233</v>
      </c>
      <c r="V124" s="104">
        <v>886</v>
      </c>
      <c r="W124" s="104" t="s">
        <v>2673</v>
      </c>
      <c r="X124" s="104" t="s">
        <v>2674</v>
      </c>
      <c r="Y124" s="121"/>
    </row>
    <row r="125" ht="60" spans="1:25">
      <c r="A125" s="104">
        <v>120</v>
      </c>
      <c r="B125" s="104" t="s">
        <v>483</v>
      </c>
      <c r="C125" s="107" t="s">
        <v>484</v>
      </c>
      <c r="D125" s="107" t="s">
        <v>2370</v>
      </c>
      <c r="E125" s="115" t="s">
        <v>116</v>
      </c>
      <c r="F125" s="115" t="s">
        <v>1118</v>
      </c>
      <c r="G125" s="116" t="s">
        <v>2675</v>
      </c>
      <c r="H125" s="105" t="s">
        <v>85</v>
      </c>
      <c r="I125" s="115" t="s">
        <v>1118</v>
      </c>
      <c r="J125" s="105">
        <v>2022.8</v>
      </c>
      <c r="K125" s="105">
        <v>2022.12</v>
      </c>
      <c r="L125" s="35" t="s">
        <v>98</v>
      </c>
      <c r="M125" s="117" t="s">
        <v>2676</v>
      </c>
      <c r="N125" s="118">
        <v>10</v>
      </c>
      <c r="O125" s="118">
        <v>10</v>
      </c>
      <c r="P125" s="118">
        <v>0</v>
      </c>
      <c r="Q125" s="104">
        <v>3</v>
      </c>
      <c r="R125" s="104">
        <v>871</v>
      </c>
      <c r="S125" s="104">
        <v>5001</v>
      </c>
      <c r="T125" s="104">
        <v>3</v>
      </c>
      <c r="U125" s="104">
        <v>159</v>
      </c>
      <c r="V125" s="104">
        <v>761</v>
      </c>
      <c r="W125" s="104" t="s">
        <v>2677</v>
      </c>
      <c r="X125" s="104" t="s">
        <v>2678</v>
      </c>
      <c r="Y125" s="121"/>
    </row>
    <row r="126" ht="48" spans="1:25">
      <c r="A126" s="104">
        <v>121</v>
      </c>
      <c r="B126" s="104" t="s">
        <v>483</v>
      </c>
      <c r="C126" s="107" t="s">
        <v>484</v>
      </c>
      <c r="D126" s="107" t="s">
        <v>2370</v>
      </c>
      <c r="E126" s="115" t="s">
        <v>129</v>
      </c>
      <c r="F126" s="115" t="s">
        <v>374</v>
      </c>
      <c r="G126" s="116" t="s">
        <v>2679</v>
      </c>
      <c r="H126" s="105" t="s">
        <v>85</v>
      </c>
      <c r="I126" s="115" t="s">
        <v>374</v>
      </c>
      <c r="J126" s="105">
        <v>2022.8</v>
      </c>
      <c r="K126" s="105">
        <v>2022.12</v>
      </c>
      <c r="L126" s="35" t="s">
        <v>98</v>
      </c>
      <c r="M126" s="117" t="s">
        <v>2680</v>
      </c>
      <c r="N126" s="118">
        <v>5</v>
      </c>
      <c r="O126" s="118">
        <v>5</v>
      </c>
      <c r="P126" s="118">
        <v>0</v>
      </c>
      <c r="Q126" s="104">
        <v>1</v>
      </c>
      <c r="R126" s="104">
        <v>168</v>
      </c>
      <c r="S126" s="104">
        <v>803</v>
      </c>
      <c r="T126" s="104">
        <v>0</v>
      </c>
      <c r="U126" s="104">
        <v>70</v>
      </c>
      <c r="V126" s="104">
        <v>276</v>
      </c>
      <c r="W126" s="104" t="s">
        <v>2681</v>
      </c>
      <c r="X126" s="104" t="s">
        <v>2682</v>
      </c>
      <c r="Y126" s="121"/>
    </row>
    <row r="127" ht="48" spans="1:25">
      <c r="A127" s="104">
        <v>122</v>
      </c>
      <c r="B127" s="104" t="s">
        <v>483</v>
      </c>
      <c r="C127" s="107" t="s">
        <v>484</v>
      </c>
      <c r="D127" s="107" t="s">
        <v>2370</v>
      </c>
      <c r="E127" s="115" t="s">
        <v>147</v>
      </c>
      <c r="F127" s="115" t="s">
        <v>2684</v>
      </c>
      <c r="G127" s="116" t="s">
        <v>2683</v>
      </c>
      <c r="H127" s="105" t="s">
        <v>85</v>
      </c>
      <c r="I127" s="115" t="s">
        <v>2684</v>
      </c>
      <c r="J127" s="105">
        <v>2022.8</v>
      </c>
      <c r="K127" s="105">
        <v>2022.12</v>
      </c>
      <c r="L127" s="35" t="s">
        <v>98</v>
      </c>
      <c r="M127" s="117" t="s">
        <v>2685</v>
      </c>
      <c r="N127" s="118">
        <v>3</v>
      </c>
      <c r="O127" s="118">
        <v>3</v>
      </c>
      <c r="P127" s="118">
        <v>0</v>
      </c>
      <c r="Q127" s="104">
        <v>1</v>
      </c>
      <c r="R127" s="104">
        <v>239</v>
      </c>
      <c r="S127" s="104">
        <v>1000</v>
      </c>
      <c r="T127" s="104">
        <v>1</v>
      </c>
      <c r="U127" s="104">
        <v>102</v>
      </c>
      <c r="V127" s="104">
        <v>398</v>
      </c>
      <c r="W127" s="104" t="s">
        <v>2686</v>
      </c>
      <c r="X127" s="104" t="s">
        <v>2687</v>
      </c>
      <c r="Y127" s="121"/>
    </row>
    <row r="128" ht="48" spans="1:25">
      <c r="A128" s="104">
        <v>123</v>
      </c>
      <c r="B128" s="104" t="s">
        <v>483</v>
      </c>
      <c r="C128" s="107" t="s">
        <v>484</v>
      </c>
      <c r="D128" s="107" t="s">
        <v>2370</v>
      </c>
      <c r="E128" s="115" t="s">
        <v>100</v>
      </c>
      <c r="F128" s="115" t="s">
        <v>2689</v>
      </c>
      <c r="G128" s="116" t="s">
        <v>2688</v>
      </c>
      <c r="H128" s="105" t="s">
        <v>85</v>
      </c>
      <c r="I128" s="115" t="s">
        <v>2689</v>
      </c>
      <c r="J128" s="105">
        <v>2022.8</v>
      </c>
      <c r="K128" s="105">
        <v>2022.12</v>
      </c>
      <c r="L128" s="35" t="s">
        <v>98</v>
      </c>
      <c r="M128" s="117" t="s">
        <v>2690</v>
      </c>
      <c r="N128" s="118">
        <v>1.5</v>
      </c>
      <c r="O128" s="118">
        <v>1.5</v>
      </c>
      <c r="P128" s="118">
        <v>0</v>
      </c>
      <c r="Q128" s="104">
        <v>2</v>
      </c>
      <c r="R128" s="104">
        <v>901</v>
      </c>
      <c r="S128" s="104">
        <v>3321</v>
      </c>
      <c r="T128" s="104">
        <v>1</v>
      </c>
      <c r="U128" s="104">
        <v>121</v>
      </c>
      <c r="V128" s="104">
        <v>473</v>
      </c>
      <c r="W128" s="104" t="s">
        <v>2691</v>
      </c>
      <c r="X128" s="104" t="s">
        <v>2692</v>
      </c>
      <c r="Y128" s="121"/>
    </row>
    <row r="129" ht="72" spans="1:25">
      <c r="A129" s="104">
        <v>124</v>
      </c>
      <c r="B129" s="104" t="s">
        <v>483</v>
      </c>
      <c r="C129" s="107" t="s">
        <v>484</v>
      </c>
      <c r="D129" s="107" t="s">
        <v>2370</v>
      </c>
      <c r="E129" s="115" t="s">
        <v>120</v>
      </c>
      <c r="F129" s="115" t="s">
        <v>2694</v>
      </c>
      <c r="G129" s="116" t="s">
        <v>2693</v>
      </c>
      <c r="H129" s="105" t="s">
        <v>85</v>
      </c>
      <c r="I129" s="115" t="s">
        <v>2694</v>
      </c>
      <c r="J129" s="105">
        <v>2022.8</v>
      </c>
      <c r="K129" s="105">
        <v>2022.12</v>
      </c>
      <c r="L129" s="35" t="s">
        <v>98</v>
      </c>
      <c r="M129" s="117" t="s">
        <v>2695</v>
      </c>
      <c r="N129" s="118">
        <v>4</v>
      </c>
      <c r="O129" s="118">
        <v>4</v>
      </c>
      <c r="P129" s="118">
        <v>0</v>
      </c>
      <c r="Q129" s="104">
        <v>3</v>
      </c>
      <c r="R129" s="104">
        <v>1112</v>
      </c>
      <c r="S129" s="104">
        <v>3800</v>
      </c>
      <c r="T129" s="104">
        <v>0</v>
      </c>
      <c r="U129" s="104">
        <v>209</v>
      </c>
      <c r="V129" s="104">
        <v>816</v>
      </c>
      <c r="W129" s="104" t="s">
        <v>2334</v>
      </c>
      <c r="X129" s="104" t="s">
        <v>2335</v>
      </c>
      <c r="Y129" s="121"/>
    </row>
    <row r="130" ht="25.5" spans="1:25">
      <c r="A130" s="104">
        <v>125</v>
      </c>
      <c r="B130" s="104" t="s">
        <v>483</v>
      </c>
      <c r="C130" s="107" t="s">
        <v>484</v>
      </c>
      <c r="D130" s="107" t="s">
        <v>2370</v>
      </c>
      <c r="E130" s="115" t="s">
        <v>112</v>
      </c>
      <c r="F130" s="115" t="s">
        <v>682</v>
      </c>
      <c r="G130" s="116" t="s">
        <v>2696</v>
      </c>
      <c r="H130" s="105" t="s">
        <v>85</v>
      </c>
      <c r="I130" s="115" t="s">
        <v>682</v>
      </c>
      <c r="J130" s="105">
        <v>2022.8</v>
      </c>
      <c r="K130" s="105">
        <v>2022.12</v>
      </c>
      <c r="L130" s="35" t="s">
        <v>98</v>
      </c>
      <c r="M130" s="117" t="s">
        <v>2697</v>
      </c>
      <c r="N130" s="118">
        <v>0.8</v>
      </c>
      <c r="O130" s="118">
        <v>0.8</v>
      </c>
      <c r="P130" s="118">
        <v>0</v>
      </c>
      <c r="Q130" s="104">
        <v>1</v>
      </c>
      <c r="R130" s="104">
        <v>100</v>
      </c>
      <c r="S130" s="104">
        <v>286</v>
      </c>
      <c r="T130" s="104">
        <v>1</v>
      </c>
      <c r="U130" s="104">
        <v>30</v>
      </c>
      <c r="V130" s="104">
        <v>76</v>
      </c>
      <c r="W130" s="104" t="s">
        <v>2697</v>
      </c>
      <c r="X130" s="104" t="s">
        <v>2698</v>
      </c>
      <c r="Y130" s="121"/>
    </row>
    <row r="131" ht="144" customHeight="1" spans="1:25">
      <c r="A131" s="104">
        <v>126</v>
      </c>
      <c r="B131" s="104" t="s">
        <v>483</v>
      </c>
      <c r="C131" s="107" t="s">
        <v>484</v>
      </c>
      <c r="D131" s="110" t="s">
        <v>2700</v>
      </c>
      <c r="E131" s="124" t="s">
        <v>2701</v>
      </c>
      <c r="F131" s="124" t="s">
        <v>2702</v>
      </c>
      <c r="G131" s="114" t="s">
        <v>2699</v>
      </c>
      <c r="H131" s="104" t="s">
        <v>3707</v>
      </c>
      <c r="I131" s="124" t="s">
        <v>2702</v>
      </c>
      <c r="J131" s="105">
        <v>2022.8</v>
      </c>
      <c r="K131" s="105">
        <v>2022.12</v>
      </c>
      <c r="L131" s="5" t="s">
        <v>98</v>
      </c>
      <c r="M131" s="117" t="s">
        <v>2703</v>
      </c>
      <c r="N131" s="118">
        <v>266</v>
      </c>
      <c r="O131" s="118">
        <v>266</v>
      </c>
      <c r="P131" s="118">
        <v>0</v>
      </c>
      <c r="Q131" s="104">
        <v>1</v>
      </c>
      <c r="R131" s="104">
        <v>552</v>
      </c>
      <c r="S131" s="104">
        <v>1877</v>
      </c>
      <c r="T131" s="104">
        <v>0</v>
      </c>
      <c r="U131" s="104">
        <v>93</v>
      </c>
      <c r="V131" s="104">
        <v>324</v>
      </c>
      <c r="W131" s="104" t="s">
        <v>2703</v>
      </c>
      <c r="X131" s="104" t="s">
        <v>2704</v>
      </c>
      <c r="Y131" s="121"/>
    </row>
    <row r="132" ht="36" hidden="1" spans="1:25">
      <c r="A132" s="104">
        <v>127</v>
      </c>
      <c r="B132" s="104" t="s">
        <v>483</v>
      </c>
      <c r="C132" s="133" t="s">
        <v>484</v>
      </c>
      <c r="D132" s="107" t="s">
        <v>2706</v>
      </c>
      <c r="E132" s="5" t="s">
        <v>416</v>
      </c>
      <c r="F132" s="5"/>
      <c r="G132" s="35" t="s">
        <v>2705</v>
      </c>
      <c r="H132" s="105" t="s">
        <v>85</v>
      </c>
      <c r="I132" s="5" t="s">
        <v>416</v>
      </c>
      <c r="J132" s="105">
        <v>2022.8</v>
      </c>
      <c r="K132" s="105">
        <v>2022.12</v>
      </c>
      <c r="L132" s="137" t="s">
        <v>420</v>
      </c>
      <c r="M132" s="153" t="s">
        <v>2705</v>
      </c>
      <c r="N132" s="132">
        <v>18</v>
      </c>
      <c r="O132" s="132">
        <v>18</v>
      </c>
      <c r="P132" s="132">
        <v>0</v>
      </c>
      <c r="Q132" s="104">
        <v>215</v>
      </c>
      <c r="R132" s="104">
        <v>13125</v>
      </c>
      <c r="S132" s="104">
        <v>255423</v>
      </c>
      <c r="T132" s="104">
        <v>85</v>
      </c>
      <c r="U132" s="104">
        <v>12195</v>
      </c>
      <c r="V132" s="104">
        <v>61423</v>
      </c>
      <c r="W132" s="104" t="s">
        <v>2705</v>
      </c>
      <c r="X132" s="104" t="s">
        <v>2705</v>
      </c>
      <c r="Y132" s="121"/>
    </row>
    <row r="133" ht="48" hidden="1" spans="1:25">
      <c r="A133" s="104">
        <v>128</v>
      </c>
      <c r="B133" s="134" t="s">
        <v>2708</v>
      </c>
      <c r="C133" s="107" t="s">
        <v>2709</v>
      </c>
      <c r="D133" s="107" t="s">
        <v>2709</v>
      </c>
      <c r="E133" s="5" t="s">
        <v>416</v>
      </c>
      <c r="F133" s="5"/>
      <c r="G133" s="35" t="s">
        <v>2707</v>
      </c>
      <c r="H133" s="105" t="s">
        <v>85</v>
      </c>
      <c r="I133" s="5" t="s">
        <v>416</v>
      </c>
      <c r="J133" s="105">
        <v>2022.8</v>
      </c>
      <c r="K133" s="105">
        <v>2022.12</v>
      </c>
      <c r="L133" s="137" t="s">
        <v>2713</v>
      </c>
      <c r="M133" s="117" t="s">
        <v>2710</v>
      </c>
      <c r="N133" s="132">
        <v>46</v>
      </c>
      <c r="O133" s="132">
        <v>46</v>
      </c>
      <c r="P133" s="132">
        <v>0</v>
      </c>
      <c r="Q133" s="104">
        <v>0</v>
      </c>
      <c r="R133" s="104">
        <v>92</v>
      </c>
      <c r="S133" s="104">
        <v>245</v>
      </c>
      <c r="T133" s="104">
        <v>0</v>
      </c>
      <c r="U133" s="104">
        <v>92</v>
      </c>
      <c r="V133" s="104">
        <v>245</v>
      </c>
      <c r="W133" s="104" t="s">
        <v>2711</v>
      </c>
      <c r="X133" s="104" t="s">
        <v>2712</v>
      </c>
      <c r="Y133" s="121"/>
    </row>
    <row r="134" ht="25.5" hidden="1" spans="1:25">
      <c r="A134" s="104">
        <v>129</v>
      </c>
      <c r="B134" s="134" t="s">
        <v>2708</v>
      </c>
      <c r="C134" s="107" t="s">
        <v>2709</v>
      </c>
      <c r="D134" s="107" t="s">
        <v>2709</v>
      </c>
      <c r="E134" s="135" t="s">
        <v>2715</v>
      </c>
      <c r="F134" s="136"/>
      <c r="G134" s="35" t="s">
        <v>2714</v>
      </c>
      <c r="H134" s="105" t="s">
        <v>85</v>
      </c>
      <c r="I134" s="5" t="s">
        <v>416</v>
      </c>
      <c r="J134" s="105">
        <v>2022.8</v>
      </c>
      <c r="K134" s="105">
        <v>2022.12</v>
      </c>
      <c r="L134" s="137" t="s">
        <v>420</v>
      </c>
      <c r="M134" s="117" t="s">
        <v>2716</v>
      </c>
      <c r="N134" s="132">
        <v>183.12</v>
      </c>
      <c r="O134" s="132">
        <v>183.12</v>
      </c>
      <c r="P134" s="132">
        <v>0</v>
      </c>
      <c r="Q134" s="104">
        <v>0</v>
      </c>
      <c r="R134" s="104">
        <v>218</v>
      </c>
      <c r="S134" s="104">
        <v>890</v>
      </c>
      <c r="T134" s="104">
        <v>0</v>
      </c>
      <c r="U134" s="104">
        <v>218</v>
      </c>
      <c r="V134" s="104">
        <v>890</v>
      </c>
      <c r="W134" s="104" t="s">
        <v>2716</v>
      </c>
      <c r="X134" s="104" t="s">
        <v>2716</v>
      </c>
      <c r="Y134" s="121"/>
    </row>
    <row r="135" ht="36" hidden="1" spans="1:25">
      <c r="A135" s="104">
        <v>130</v>
      </c>
      <c r="B135" s="104" t="s">
        <v>483</v>
      </c>
      <c r="C135" s="107" t="s">
        <v>484</v>
      </c>
      <c r="D135" s="113" t="s">
        <v>485</v>
      </c>
      <c r="E135" s="137" t="s">
        <v>2263</v>
      </c>
      <c r="F135" s="5" t="s">
        <v>2617</v>
      </c>
      <c r="G135" s="35" t="s">
        <v>2717</v>
      </c>
      <c r="H135" s="105" t="s">
        <v>85</v>
      </c>
      <c r="I135" s="137" t="s">
        <v>2617</v>
      </c>
      <c r="J135" s="105">
        <v>2022.8</v>
      </c>
      <c r="K135" s="105">
        <v>2022.12</v>
      </c>
      <c r="L135" s="137" t="s">
        <v>2263</v>
      </c>
      <c r="M135" s="117" t="s">
        <v>2718</v>
      </c>
      <c r="N135" s="132">
        <v>25</v>
      </c>
      <c r="O135" s="132">
        <v>25</v>
      </c>
      <c r="P135" s="132">
        <v>0</v>
      </c>
      <c r="Q135" s="104">
        <v>1</v>
      </c>
      <c r="R135" s="104">
        <v>100</v>
      </c>
      <c r="S135" s="104">
        <v>260</v>
      </c>
      <c r="T135" s="104">
        <v>0</v>
      </c>
      <c r="U135" s="104">
        <v>4</v>
      </c>
      <c r="V135" s="104">
        <v>16</v>
      </c>
      <c r="W135" s="104" t="s">
        <v>2718</v>
      </c>
      <c r="X135" s="104" t="s">
        <v>2719</v>
      </c>
      <c r="Y135" s="121"/>
    </row>
    <row r="136" ht="36" hidden="1" spans="1:25">
      <c r="A136" s="104">
        <v>131</v>
      </c>
      <c r="B136" s="104" t="s">
        <v>483</v>
      </c>
      <c r="C136" s="113" t="s">
        <v>670</v>
      </c>
      <c r="D136" s="113" t="s">
        <v>670</v>
      </c>
      <c r="E136" s="137" t="s">
        <v>108</v>
      </c>
      <c r="F136" s="5" t="s">
        <v>2721</v>
      </c>
      <c r="G136" s="35" t="s">
        <v>2720</v>
      </c>
      <c r="H136" s="105" t="s">
        <v>85</v>
      </c>
      <c r="I136" s="137" t="s">
        <v>2721</v>
      </c>
      <c r="J136" s="105">
        <v>2022.8</v>
      </c>
      <c r="K136" s="105">
        <v>2022.12</v>
      </c>
      <c r="L136" s="137" t="s">
        <v>108</v>
      </c>
      <c r="M136" s="117" t="s">
        <v>2722</v>
      </c>
      <c r="N136" s="132">
        <v>32</v>
      </c>
      <c r="O136" s="132">
        <v>32</v>
      </c>
      <c r="P136" s="132">
        <v>0</v>
      </c>
      <c r="Q136" s="104">
        <v>1</v>
      </c>
      <c r="R136" s="104">
        <v>368</v>
      </c>
      <c r="S136" s="104">
        <v>1080</v>
      </c>
      <c r="T136" s="104">
        <v>0</v>
      </c>
      <c r="U136" s="104">
        <v>34</v>
      </c>
      <c r="V136" s="104">
        <v>110</v>
      </c>
      <c r="W136" s="104" t="s">
        <v>2723</v>
      </c>
      <c r="X136" s="104" t="s">
        <v>2724</v>
      </c>
      <c r="Y136" s="121"/>
    </row>
    <row r="137" ht="36" hidden="1" spans="1:25">
      <c r="A137" s="104">
        <v>132</v>
      </c>
      <c r="B137" s="5" t="s">
        <v>2238</v>
      </c>
      <c r="C137" s="107" t="s">
        <v>2296</v>
      </c>
      <c r="D137" s="107" t="s">
        <v>2726</v>
      </c>
      <c r="E137" s="137" t="s">
        <v>125</v>
      </c>
      <c r="F137" s="5" t="s">
        <v>1424</v>
      </c>
      <c r="G137" s="35" t="s">
        <v>2725</v>
      </c>
      <c r="H137" s="105" t="s">
        <v>85</v>
      </c>
      <c r="I137" s="137" t="s">
        <v>125</v>
      </c>
      <c r="J137" s="105">
        <v>2022.8</v>
      </c>
      <c r="K137" s="105">
        <v>2022.12</v>
      </c>
      <c r="L137" s="137" t="s">
        <v>125</v>
      </c>
      <c r="M137" s="117" t="s">
        <v>2727</v>
      </c>
      <c r="N137" s="132">
        <v>40</v>
      </c>
      <c r="O137" s="132">
        <v>40</v>
      </c>
      <c r="P137" s="132">
        <v>0</v>
      </c>
      <c r="Q137" s="104">
        <v>1</v>
      </c>
      <c r="R137" s="104">
        <v>130</v>
      </c>
      <c r="S137" s="104">
        <v>525</v>
      </c>
      <c r="T137" s="104">
        <v>0</v>
      </c>
      <c r="U137" s="104">
        <v>35</v>
      </c>
      <c r="V137" s="104">
        <v>120</v>
      </c>
      <c r="W137" s="104" t="s">
        <v>2728</v>
      </c>
      <c r="X137" s="104" t="s">
        <v>2729</v>
      </c>
      <c r="Y137" s="121"/>
    </row>
    <row r="138" ht="25.5" hidden="1" spans="1:25">
      <c r="A138" s="104">
        <v>133</v>
      </c>
      <c r="B138" s="104" t="s">
        <v>483</v>
      </c>
      <c r="C138" s="107" t="s">
        <v>484</v>
      </c>
      <c r="D138" s="113" t="s">
        <v>485</v>
      </c>
      <c r="E138" s="137" t="s">
        <v>95</v>
      </c>
      <c r="F138" s="5" t="s">
        <v>601</v>
      </c>
      <c r="G138" s="35" t="s">
        <v>2730</v>
      </c>
      <c r="H138" s="105" t="s">
        <v>85</v>
      </c>
      <c r="I138" s="137" t="s">
        <v>95</v>
      </c>
      <c r="J138" s="105">
        <v>2022.8</v>
      </c>
      <c r="K138" s="105">
        <v>2022.12</v>
      </c>
      <c r="L138" s="137" t="s">
        <v>95</v>
      </c>
      <c r="M138" s="117" t="s">
        <v>2731</v>
      </c>
      <c r="N138" s="132">
        <v>60</v>
      </c>
      <c r="O138" s="132">
        <v>60</v>
      </c>
      <c r="P138" s="132">
        <v>0</v>
      </c>
      <c r="Q138" s="104">
        <v>1</v>
      </c>
      <c r="R138" s="104">
        <v>32</v>
      </c>
      <c r="S138" s="104">
        <v>128</v>
      </c>
      <c r="T138" s="104">
        <v>0</v>
      </c>
      <c r="U138" s="104">
        <v>12</v>
      </c>
      <c r="V138" s="104">
        <v>45</v>
      </c>
      <c r="W138" s="104" t="s">
        <v>2732</v>
      </c>
      <c r="X138" s="104" t="s">
        <v>2733</v>
      </c>
      <c r="Y138" s="121"/>
    </row>
    <row r="139" ht="24" hidden="1" spans="1:25">
      <c r="A139" s="104">
        <v>134</v>
      </c>
      <c r="B139" s="5" t="s">
        <v>2238</v>
      </c>
      <c r="C139" s="104" t="s">
        <v>2239</v>
      </c>
      <c r="D139" s="104" t="s">
        <v>2240</v>
      </c>
      <c r="E139" s="137" t="s">
        <v>125</v>
      </c>
      <c r="F139" s="5"/>
      <c r="G139" s="35" t="s">
        <v>2734</v>
      </c>
      <c r="H139" s="105" t="s">
        <v>85</v>
      </c>
      <c r="I139" s="137" t="s">
        <v>626</v>
      </c>
      <c r="J139" s="105">
        <v>2022.8</v>
      </c>
      <c r="K139" s="105">
        <v>2022.12</v>
      </c>
      <c r="L139" s="137" t="s">
        <v>125</v>
      </c>
      <c r="M139" s="153" t="s">
        <v>2734</v>
      </c>
      <c r="N139" s="132">
        <v>20</v>
      </c>
      <c r="O139" s="132">
        <v>20</v>
      </c>
      <c r="P139" s="132">
        <v>0</v>
      </c>
      <c r="Q139" s="104">
        <v>1</v>
      </c>
      <c r="R139" s="104">
        <v>100</v>
      </c>
      <c r="S139" s="104">
        <v>286</v>
      </c>
      <c r="T139" s="104">
        <v>1</v>
      </c>
      <c r="U139" s="104">
        <v>30</v>
      </c>
      <c r="V139" s="104">
        <v>76</v>
      </c>
      <c r="W139" s="104" t="s">
        <v>2735</v>
      </c>
      <c r="X139" s="104" t="s">
        <v>2735</v>
      </c>
      <c r="Y139" s="121"/>
    </row>
    <row r="140" ht="25.5" hidden="1" spans="1:25">
      <c r="A140" s="104">
        <v>135</v>
      </c>
      <c r="B140" s="104" t="s">
        <v>483</v>
      </c>
      <c r="C140" s="107" t="s">
        <v>484</v>
      </c>
      <c r="D140" s="113" t="s">
        <v>485</v>
      </c>
      <c r="E140" s="137" t="s">
        <v>147</v>
      </c>
      <c r="F140" s="5" t="s">
        <v>1037</v>
      </c>
      <c r="G140" s="35" t="s">
        <v>2736</v>
      </c>
      <c r="H140" s="105" t="s">
        <v>85</v>
      </c>
      <c r="I140" s="137" t="s">
        <v>1037</v>
      </c>
      <c r="J140" s="105">
        <v>2022.8</v>
      </c>
      <c r="K140" s="105">
        <v>2022.12</v>
      </c>
      <c r="L140" s="137" t="s">
        <v>147</v>
      </c>
      <c r="M140" s="117" t="s">
        <v>2737</v>
      </c>
      <c r="N140" s="132">
        <v>300</v>
      </c>
      <c r="O140" s="132">
        <v>300</v>
      </c>
      <c r="P140" s="132">
        <v>0</v>
      </c>
      <c r="Q140" s="104">
        <v>1</v>
      </c>
      <c r="R140" s="104">
        <v>100</v>
      </c>
      <c r="S140" s="104">
        <v>400</v>
      </c>
      <c r="T140" s="104">
        <v>1</v>
      </c>
      <c r="U140" s="104">
        <v>9</v>
      </c>
      <c r="V140" s="104">
        <v>25</v>
      </c>
      <c r="W140" s="104" t="s">
        <v>1834</v>
      </c>
      <c r="X140" s="104" t="s">
        <v>2738</v>
      </c>
      <c r="Y140" s="121"/>
    </row>
    <row r="141" ht="25.5" hidden="1" spans="1:25">
      <c r="A141" s="104">
        <v>136</v>
      </c>
      <c r="B141" s="104" t="s">
        <v>483</v>
      </c>
      <c r="C141" s="107" t="s">
        <v>484</v>
      </c>
      <c r="D141" s="113" t="s">
        <v>485</v>
      </c>
      <c r="E141" s="137" t="s">
        <v>125</v>
      </c>
      <c r="F141" s="5" t="s">
        <v>1416</v>
      </c>
      <c r="G141" s="35" t="s">
        <v>2739</v>
      </c>
      <c r="H141" s="105" t="s">
        <v>85</v>
      </c>
      <c r="I141" s="137" t="s">
        <v>626</v>
      </c>
      <c r="J141" s="105">
        <v>2022.8</v>
      </c>
      <c r="K141" s="105">
        <v>2022.12</v>
      </c>
      <c r="L141" s="137" t="s">
        <v>125</v>
      </c>
      <c r="M141" s="117" t="s">
        <v>2740</v>
      </c>
      <c r="N141" s="132">
        <v>15</v>
      </c>
      <c r="O141" s="132">
        <v>15</v>
      </c>
      <c r="P141" s="132">
        <v>0</v>
      </c>
      <c r="Q141" s="104">
        <v>1</v>
      </c>
      <c r="R141" s="104">
        <v>75</v>
      </c>
      <c r="S141" s="104">
        <v>330</v>
      </c>
      <c r="T141" s="104">
        <v>0</v>
      </c>
      <c r="U141" s="104">
        <v>22</v>
      </c>
      <c r="V141" s="104">
        <v>52</v>
      </c>
      <c r="W141" s="104" t="s">
        <v>1463</v>
      </c>
      <c r="X141" s="104" t="s">
        <v>2741</v>
      </c>
      <c r="Y141" s="121"/>
    </row>
    <row r="142" ht="48" hidden="1" spans="1:25">
      <c r="A142" s="104">
        <v>137</v>
      </c>
      <c r="B142" s="104" t="s">
        <v>483</v>
      </c>
      <c r="C142" s="107" t="s">
        <v>484</v>
      </c>
      <c r="D142" s="113" t="s">
        <v>485</v>
      </c>
      <c r="E142" s="137" t="s">
        <v>140</v>
      </c>
      <c r="F142" s="5" t="s">
        <v>577</v>
      </c>
      <c r="G142" s="35" t="s">
        <v>2742</v>
      </c>
      <c r="H142" s="105" t="s">
        <v>85</v>
      </c>
      <c r="I142" s="154" t="s">
        <v>577</v>
      </c>
      <c r="J142" s="105">
        <v>2022.8</v>
      </c>
      <c r="K142" s="105">
        <v>2022.12</v>
      </c>
      <c r="L142" s="137" t="s">
        <v>140</v>
      </c>
      <c r="M142" s="117" t="s">
        <v>2743</v>
      </c>
      <c r="N142" s="132">
        <v>30</v>
      </c>
      <c r="O142" s="132">
        <v>30</v>
      </c>
      <c r="P142" s="132">
        <v>0</v>
      </c>
      <c r="Q142" s="104">
        <v>1</v>
      </c>
      <c r="R142" s="104">
        <v>231</v>
      </c>
      <c r="S142" s="104">
        <v>724</v>
      </c>
      <c r="T142" s="104">
        <v>1</v>
      </c>
      <c r="U142" s="104">
        <v>19</v>
      </c>
      <c r="V142" s="104">
        <v>67</v>
      </c>
      <c r="W142" s="104" t="s">
        <v>2744</v>
      </c>
      <c r="X142" s="104" t="s">
        <v>2745</v>
      </c>
      <c r="Y142" s="121"/>
    </row>
    <row r="143" ht="36" hidden="1" spans="1:25">
      <c r="A143" s="104">
        <v>138</v>
      </c>
      <c r="B143" s="104" t="s">
        <v>483</v>
      </c>
      <c r="C143" s="107" t="s">
        <v>484</v>
      </c>
      <c r="D143" s="113" t="s">
        <v>485</v>
      </c>
      <c r="E143" s="137" t="s">
        <v>100</v>
      </c>
      <c r="F143" s="5" t="s">
        <v>345</v>
      </c>
      <c r="G143" s="35" t="s">
        <v>2746</v>
      </c>
      <c r="H143" s="105" t="s">
        <v>85</v>
      </c>
      <c r="I143" s="137" t="s">
        <v>100</v>
      </c>
      <c r="J143" s="105">
        <v>2022.8</v>
      </c>
      <c r="K143" s="105">
        <v>2022.12</v>
      </c>
      <c r="L143" s="137" t="s">
        <v>100</v>
      </c>
      <c r="M143" s="153" t="s">
        <v>2746</v>
      </c>
      <c r="N143" s="132">
        <v>60</v>
      </c>
      <c r="O143" s="132">
        <v>60</v>
      </c>
      <c r="P143" s="132">
        <v>0</v>
      </c>
      <c r="Q143" s="104">
        <v>1</v>
      </c>
      <c r="R143" s="104">
        <v>411</v>
      </c>
      <c r="S143" s="104">
        <v>1253</v>
      </c>
      <c r="T143" s="104">
        <v>1</v>
      </c>
      <c r="U143" s="104">
        <v>91</v>
      </c>
      <c r="V143" s="104">
        <v>340</v>
      </c>
      <c r="W143" s="104" t="s">
        <v>2747</v>
      </c>
      <c r="X143" s="104" t="s">
        <v>2748</v>
      </c>
      <c r="Y143" s="121"/>
    </row>
    <row r="144" ht="25.5" hidden="1" spans="1:25">
      <c r="A144" s="104">
        <v>139</v>
      </c>
      <c r="B144" s="104" t="s">
        <v>483</v>
      </c>
      <c r="C144" s="107" t="s">
        <v>484</v>
      </c>
      <c r="D144" s="113" t="s">
        <v>485</v>
      </c>
      <c r="E144" s="137" t="s">
        <v>140</v>
      </c>
      <c r="F144" s="5" t="s">
        <v>2126</v>
      </c>
      <c r="G144" s="35" t="s">
        <v>2749</v>
      </c>
      <c r="H144" s="105" t="s">
        <v>85</v>
      </c>
      <c r="I144" s="154" t="s">
        <v>2126</v>
      </c>
      <c r="J144" s="105">
        <v>2022.8</v>
      </c>
      <c r="K144" s="105">
        <v>2022.12</v>
      </c>
      <c r="L144" s="137" t="s">
        <v>140</v>
      </c>
      <c r="M144" s="117" t="s">
        <v>2750</v>
      </c>
      <c r="N144" s="132">
        <v>40</v>
      </c>
      <c r="O144" s="132">
        <v>40</v>
      </c>
      <c r="P144" s="132">
        <v>0</v>
      </c>
      <c r="Q144" s="104">
        <v>1</v>
      </c>
      <c r="R144" s="104">
        <v>67</v>
      </c>
      <c r="S144" s="104">
        <v>224</v>
      </c>
      <c r="T144" s="104">
        <v>1</v>
      </c>
      <c r="U144" s="104">
        <v>3</v>
      </c>
      <c r="V144" s="104">
        <v>11</v>
      </c>
      <c r="W144" s="104" t="s">
        <v>2567</v>
      </c>
      <c r="X144" s="104" t="s">
        <v>2567</v>
      </c>
      <c r="Y144" s="121"/>
    </row>
    <row r="145" ht="36" hidden="1" spans="1:25">
      <c r="A145" s="104">
        <v>140</v>
      </c>
      <c r="B145" s="104" t="s">
        <v>483</v>
      </c>
      <c r="C145" s="107" t="s">
        <v>484</v>
      </c>
      <c r="D145" s="113" t="s">
        <v>485</v>
      </c>
      <c r="E145" s="137" t="s">
        <v>108</v>
      </c>
      <c r="F145" s="5" t="s">
        <v>839</v>
      </c>
      <c r="G145" s="35" t="s">
        <v>2751</v>
      </c>
      <c r="H145" s="105" t="s">
        <v>85</v>
      </c>
      <c r="I145" s="154" t="s">
        <v>839</v>
      </c>
      <c r="J145" s="105">
        <v>2022.8</v>
      </c>
      <c r="K145" s="105">
        <v>2022.12</v>
      </c>
      <c r="L145" s="137" t="s">
        <v>108</v>
      </c>
      <c r="M145" s="117" t="s">
        <v>2752</v>
      </c>
      <c r="N145" s="132">
        <v>40</v>
      </c>
      <c r="O145" s="132">
        <v>40</v>
      </c>
      <c r="P145" s="132">
        <v>0</v>
      </c>
      <c r="Q145" s="104">
        <v>1</v>
      </c>
      <c r="R145" s="104">
        <v>480</v>
      </c>
      <c r="S145" s="104">
        <v>1700</v>
      </c>
      <c r="T145" s="104">
        <v>1</v>
      </c>
      <c r="U145" s="104">
        <v>106</v>
      </c>
      <c r="V145" s="104">
        <v>389</v>
      </c>
      <c r="W145" s="104" t="s">
        <v>2753</v>
      </c>
      <c r="X145" s="104" t="s">
        <v>842</v>
      </c>
      <c r="Y145" s="121"/>
    </row>
    <row r="146" ht="36" hidden="1" spans="1:25">
      <c r="A146" s="104">
        <v>141</v>
      </c>
      <c r="B146" s="104" t="s">
        <v>483</v>
      </c>
      <c r="C146" s="113" t="s">
        <v>670</v>
      </c>
      <c r="D146" s="107" t="s">
        <v>671</v>
      </c>
      <c r="E146" s="137" t="s">
        <v>108</v>
      </c>
      <c r="F146" s="5" t="s">
        <v>1115</v>
      </c>
      <c r="G146" s="35" t="s">
        <v>2754</v>
      </c>
      <c r="H146" s="105" t="s">
        <v>85</v>
      </c>
      <c r="I146" s="154" t="s">
        <v>1115</v>
      </c>
      <c r="J146" s="105">
        <v>2022.8</v>
      </c>
      <c r="K146" s="105">
        <v>2022.12</v>
      </c>
      <c r="L146" s="137" t="s">
        <v>108</v>
      </c>
      <c r="M146" s="117" t="s">
        <v>2755</v>
      </c>
      <c r="N146" s="132">
        <v>60</v>
      </c>
      <c r="O146" s="132">
        <v>60</v>
      </c>
      <c r="P146" s="132">
        <v>0</v>
      </c>
      <c r="Q146" s="104">
        <v>1</v>
      </c>
      <c r="R146" s="104">
        <v>393</v>
      </c>
      <c r="S146" s="104">
        <v>1246</v>
      </c>
      <c r="T146" s="104">
        <v>0</v>
      </c>
      <c r="U146" s="104">
        <v>40</v>
      </c>
      <c r="V146" s="104">
        <v>124</v>
      </c>
      <c r="W146" s="104" t="s">
        <v>1594</v>
      </c>
      <c r="X146" s="104" t="s">
        <v>1594</v>
      </c>
      <c r="Y146" s="121"/>
    </row>
    <row r="147" ht="25.5" hidden="1" spans="1:25">
      <c r="A147" s="104">
        <v>142</v>
      </c>
      <c r="B147" s="104" t="s">
        <v>483</v>
      </c>
      <c r="C147" s="107" t="s">
        <v>484</v>
      </c>
      <c r="D147" s="113" t="s">
        <v>485</v>
      </c>
      <c r="E147" s="137" t="s">
        <v>125</v>
      </c>
      <c r="F147" s="5" t="s">
        <v>1449</v>
      </c>
      <c r="G147" s="35" t="s">
        <v>2756</v>
      </c>
      <c r="H147" s="105" t="s">
        <v>85</v>
      </c>
      <c r="I147" s="137" t="s">
        <v>125</v>
      </c>
      <c r="J147" s="105">
        <v>2022.8</v>
      </c>
      <c r="K147" s="105">
        <v>2022.12</v>
      </c>
      <c r="L147" s="137" t="s">
        <v>125</v>
      </c>
      <c r="M147" s="117" t="s">
        <v>2757</v>
      </c>
      <c r="N147" s="132">
        <v>20</v>
      </c>
      <c r="O147" s="132">
        <v>20</v>
      </c>
      <c r="P147" s="132">
        <v>0</v>
      </c>
      <c r="Q147" s="104">
        <v>1</v>
      </c>
      <c r="R147" s="104">
        <v>98</v>
      </c>
      <c r="S147" s="104">
        <v>376</v>
      </c>
      <c r="T147" s="104">
        <v>0</v>
      </c>
      <c r="U147" s="104">
        <v>31</v>
      </c>
      <c r="V147" s="104">
        <v>77</v>
      </c>
      <c r="W147" s="104" t="s">
        <v>1463</v>
      </c>
      <c r="X147" s="104" t="s">
        <v>2758</v>
      </c>
      <c r="Y147" s="121"/>
    </row>
    <row r="148" ht="25.5" hidden="1" spans="1:25">
      <c r="A148" s="104">
        <v>143</v>
      </c>
      <c r="B148" s="104" t="s">
        <v>483</v>
      </c>
      <c r="C148" s="107" t="s">
        <v>484</v>
      </c>
      <c r="D148" s="107" t="s">
        <v>2370</v>
      </c>
      <c r="E148" s="137" t="s">
        <v>140</v>
      </c>
      <c r="F148" s="5" t="s">
        <v>1055</v>
      </c>
      <c r="G148" s="35" t="s">
        <v>2759</v>
      </c>
      <c r="H148" s="105" t="s">
        <v>85</v>
      </c>
      <c r="I148" s="154" t="s">
        <v>1055</v>
      </c>
      <c r="J148" s="105">
        <v>2022.8</v>
      </c>
      <c r="K148" s="105">
        <v>2022.12</v>
      </c>
      <c r="L148" s="137" t="s">
        <v>140</v>
      </c>
      <c r="M148" s="117" t="s">
        <v>2760</v>
      </c>
      <c r="N148" s="132">
        <v>5</v>
      </c>
      <c r="O148" s="132">
        <v>5</v>
      </c>
      <c r="P148" s="132">
        <v>0</v>
      </c>
      <c r="Q148" s="104">
        <v>1</v>
      </c>
      <c r="R148" s="104" t="s">
        <v>2761</v>
      </c>
      <c r="S148" s="104" t="s">
        <v>2762</v>
      </c>
      <c r="T148" s="104">
        <v>1</v>
      </c>
      <c r="U148" s="104" t="s">
        <v>2763</v>
      </c>
      <c r="V148" s="104" t="s">
        <v>2764</v>
      </c>
      <c r="W148" s="104" t="s">
        <v>2765</v>
      </c>
      <c r="X148" s="104" t="s">
        <v>2766</v>
      </c>
      <c r="Y148" s="121"/>
    </row>
    <row r="149" ht="25.5" hidden="1" spans="1:25">
      <c r="A149" s="104">
        <v>144</v>
      </c>
      <c r="B149" s="5" t="s">
        <v>2238</v>
      </c>
      <c r="C149" s="107" t="s">
        <v>2296</v>
      </c>
      <c r="D149" s="107" t="s">
        <v>2726</v>
      </c>
      <c r="E149" s="137" t="s">
        <v>147</v>
      </c>
      <c r="F149" s="5" t="s">
        <v>1932</v>
      </c>
      <c r="G149" s="35" t="s">
        <v>2767</v>
      </c>
      <c r="H149" s="105" t="s">
        <v>85</v>
      </c>
      <c r="I149" s="154" t="s">
        <v>1932</v>
      </c>
      <c r="J149" s="105">
        <v>2022.8</v>
      </c>
      <c r="K149" s="105">
        <v>2022.12</v>
      </c>
      <c r="L149" s="137" t="s">
        <v>147</v>
      </c>
      <c r="M149" s="117" t="s">
        <v>2768</v>
      </c>
      <c r="N149" s="132">
        <v>35</v>
      </c>
      <c r="O149" s="132">
        <v>35</v>
      </c>
      <c r="P149" s="132">
        <v>0</v>
      </c>
      <c r="Q149" s="104">
        <v>1</v>
      </c>
      <c r="R149" s="104">
        <v>165</v>
      </c>
      <c r="S149" s="104">
        <v>625</v>
      </c>
      <c r="T149" s="104">
        <v>1</v>
      </c>
      <c r="U149" s="104">
        <v>52</v>
      </c>
      <c r="V149" s="104">
        <v>202</v>
      </c>
      <c r="W149" s="104" t="s">
        <v>1834</v>
      </c>
      <c r="X149" s="104" t="s">
        <v>2597</v>
      </c>
      <c r="Y149" s="121"/>
    </row>
    <row r="150" ht="25.5" hidden="1" spans="1:25">
      <c r="A150" s="104">
        <v>145</v>
      </c>
      <c r="B150" s="104" t="s">
        <v>483</v>
      </c>
      <c r="C150" s="107" t="s">
        <v>484</v>
      </c>
      <c r="D150" s="113" t="s">
        <v>485</v>
      </c>
      <c r="E150" s="137" t="s">
        <v>147</v>
      </c>
      <c r="F150" s="5" t="s">
        <v>539</v>
      </c>
      <c r="G150" s="35" t="s">
        <v>2769</v>
      </c>
      <c r="H150" s="105" t="s">
        <v>85</v>
      </c>
      <c r="I150" s="154" t="s">
        <v>539</v>
      </c>
      <c r="J150" s="105">
        <v>2022.8</v>
      </c>
      <c r="K150" s="105">
        <v>2022.12</v>
      </c>
      <c r="L150" s="137" t="s">
        <v>147</v>
      </c>
      <c r="M150" s="117" t="s">
        <v>2770</v>
      </c>
      <c r="N150" s="132">
        <v>84</v>
      </c>
      <c r="O150" s="132">
        <v>84</v>
      </c>
      <c r="P150" s="132">
        <v>0</v>
      </c>
      <c r="Q150" s="104">
        <v>1</v>
      </c>
      <c r="R150" s="104">
        <v>53</v>
      </c>
      <c r="S150" s="104">
        <v>211</v>
      </c>
      <c r="T150" s="104">
        <v>1</v>
      </c>
      <c r="U150" s="104">
        <v>53</v>
      </c>
      <c r="V150" s="104">
        <v>211</v>
      </c>
      <c r="W150" s="104" t="s">
        <v>1834</v>
      </c>
      <c r="X150" s="104" t="s">
        <v>2771</v>
      </c>
      <c r="Y150" s="121"/>
    </row>
    <row r="151" ht="25.5" hidden="1" spans="1:25">
      <c r="A151" s="104">
        <v>146</v>
      </c>
      <c r="B151" s="104" t="s">
        <v>483</v>
      </c>
      <c r="C151" s="107" t="s">
        <v>484</v>
      </c>
      <c r="D151" s="113" t="s">
        <v>485</v>
      </c>
      <c r="E151" s="137" t="s">
        <v>147</v>
      </c>
      <c r="F151" s="5" t="s">
        <v>1942</v>
      </c>
      <c r="G151" s="35" t="s">
        <v>2772</v>
      </c>
      <c r="H151" s="105" t="s">
        <v>85</v>
      </c>
      <c r="I151" s="154" t="s">
        <v>1942</v>
      </c>
      <c r="J151" s="105">
        <v>2022.8</v>
      </c>
      <c r="K151" s="105">
        <v>2022.12</v>
      </c>
      <c r="L151" s="137" t="s">
        <v>147</v>
      </c>
      <c r="M151" s="117" t="s">
        <v>2773</v>
      </c>
      <c r="N151" s="132">
        <v>80</v>
      </c>
      <c r="O151" s="132">
        <v>80</v>
      </c>
      <c r="P151" s="132">
        <v>0</v>
      </c>
      <c r="Q151" s="104">
        <v>1</v>
      </c>
      <c r="R151" s="104">
        <v>8000</v>
      </c>
      <c r="S151" s="104">
        <v>26000</v>
      </c>
      <c r="T151" s="104">
        <v>1</v>
      </c>
      <c r="U151" s="104">
        <v>240</v>
      </c>
      <c r="V151" s="104">
        <v>720</v>
      </c>
      <c r="W151" s="104" t="s">
        <v>2774</v>
      </c>
      <c r="X151" s="104" t="s">
        <v>2775</v>
      </c>
      <c r="Y151" s="121"/>
    </row>
    <row r="152" ht="33.75" hidden="1" spans="1:25">
      <c r="A152" s="104">
        <v>147</v>
      </c>
      <c r="B152" s="104" t="s">
        <v>483</v>
      </c>
      <c r="C152" s="113" t="s">
        <v>670</v>
      </c>
      <c r="D152" s="113" t="s">
        <v>670</v>
      </c>
      <c r="E152" s="137" t="s">
        <v>151</v>
      </c>
      <c r="F152" s="5" t="s">
        <v>2777</v>
      </c>
      <c r="G152" s="35" t="s">
        <v>2776</v>
      </c>
      <c r="H152" s="105" t="s">
        <v>85</v>
      </c>
      <c r="I152" s="154" t="s">
        <v>2777</v>
      </c>
      <c r="J152" s="105">
        <v>2022.8</v>
      </c>
      <c r="K152" s="105">
        <v>2022.12</v>
      </c>
      <c r="L152" s="137" t="s">
        <v>151</v>
      </c>
      <c r="M152" s="117" t="s">
        <v>2778</v>
      </c>
      <c r="N152" s="132">
        <v>90</v>
      </c>
      <c r="O152" s="132">
        <v>90</v>
      </c>
      <c r="P152" s="132">
        <v>0</v>
      </c>
      <c r="Q152" s="104">
        <v>1</v>
      </c>
      <c r="R152" s="104">
        <v>481</v>
      </c>
      <c r="S152" s="104">
        <v>1540</v>
      </c>
      <c r="T152" s="104">
        <v>0</v>
      </c>
      <c r="U152" s="104">
        <v>29</v>
      </c>
      <c r="V152" s="104">
        <v>111</v>
      </c>
      <c r="W152" s="104" t="s">
        <v>2779</v>
      </c>
      <c r="X152" s="104" t="s">
        <v>2780</v>
      </c>
      <c r="Y152" s="121"/>
    </row>
    <row r="153" ht="25.5" hidden="1" spans="1:25">
      <c r="A153" s="104">
        <v>148</v>
      </c>
      <c r="B153" s="104" t="s">
        <v>483</v>
      </c>
      <c r="C153" s="107" t="s">
        <v>484</v>
      </c>
      <c r="D153" s="113" t="s">
        <v>485</v>
      </c>
      <c r="E153" s="137" t="s">
        <v>151</v>
      </c>
      <c r="F153" s="5" t="s">
        <v>310</v>
      </c>
      <c r="G153" s="35" t="s">
        <v>2781</v>
      </c>
      <c r="H153" s="105" t="s">
        <v>85</v>
      </c>
      <c r="I153" s="154" t="s">
        <v>310</v>
      </c>
      <c r="J153" s="105">
        <v>2022.8</v>
      </c>
      <c r="K153" s="105">
        <v>2022.12</v>
      </c>
      <c r="L153" s="137" t="s">
        <v>151</v>
      </c>
      <c r="M153" s="117" t="s">
        <v>2782</v>
      </c>
      <c r="N153" s="132">
        <v>70</v>
      </c>
      <c r="O153" s="132">
        <v>70</v>
      </c>
      <c r="P153" s="132">
        <v>0</v>
      </c>
      <c r="Q153" s="104">
        <v>1</v>
      </c>
      <c r="R153" s="104">
        <v>470</v>
      </c>
      <c r="S153" s="104">
        <v>1158</v>
      </c>
      <c r="T153" s="104">
        <v>0</v>
      </c>
      <c r="U153" s="104">
        <v>49</v>
      </c>
      <c r="V153" s="104">
        <v>259</v>
      </c>
      <c r="W153" s="104" t="s">
        <v>2783</v>
      </c>
      <c r="X153" s="104" t="s">
        <v>2784</v>
      </c>
      <c r="Y153" s="121"/>
    </row>
    <row r="154" ht="25.5" hidden="1" spans="1:25">
      <c r="A154" s="104">
        <v>149</v>
      </c>
      <c r="B154" s="104" t="s">
        <v>483</v>
      </c>
      <c r="C154" s="107" t="s">
        <v>484</v>
      </c>
      <c r="D154" s="113" t="s">
        <v>485</v>
      </c>
      <c r="E154" s="137" t="s">
        <v>104</v>
      </c>
      <c r="F154" s="5" t="s">
        <v>1999</v>
      </c>
      <c r="G154" s="35" t="s">
        <v>2785</v>
      </c>
      <c r="H154" s="105" t="s">
        <v>85</v>
      </c>
      <c r="I154" s="137" t="s">
        <v>104</v>
      </c>
      <c r="J154" s="105">
        <v>2022.8</v>
      </c>
      <c r="K154" s="105">
        <v>2022.12</v>
      </c>
      <c r="L154" s="137" t="s">
        <v>104</v>
      </c>
      <c r="M154" s="117" t="s">
        <v>2786</v>
      </c>
      <c r="N154" s="132">
        <v>80</v>
      </c>
      <c r="O154" s="132">
        <v>80</v>
      </c>
      <c r="P154" s="132">
        <v>0</v>
      </c>
      <c r="Q154" s="104">
        <v>1</v>
      </c>
      <c r="R154" s="104">
        <v>198</v>
      </c>
      <c r="S154" s="104">
        <v>763</v>
      </c>
      <c r="T154" s="104">
        <v>1</v>
      </c>
      <c r="U154" s="104">
        <v>41</v>
      </c>
      <c r="V154" s="104">
        <v>191</v>
      </c>
      <c r="W154" s="104" t="s">
        <v>1468</v>
      </c>
      <c r="X154" s="104" t="s">
        <v>2787</v>
      </c>
      <c r="Y154" s="121"/>
    </row>
    <row r="155" ht="36" hidden="1" spans="1:25">
      <c r="A155" s="104">
        <v>150</v>
      </c>
      <c r="B155" s="104" t="s">
        <v>483</v>
      </c>
      <c r="C155" s="107" t="s">
        <v>484</v>
      </c>
      <c r="D155" s="113" t="s">
        <v>485</v>
      </c>
      <c r="E155" s="137" t="s">
        <v>95</v>
      </c>
      <c r="F155" s="5" t="s">
        <v>1012</v>
      </c>
      <c r="G155" s="35" t="s">
        <v>2788</v>
      </c>
      <c r="H155" s="105" t="s">
        <v>85</v>
      </c>
      <c r="I155" s="137" t="s">
        <v>95</v>
      </c>
      <c r="J155" s="105">
        <v>2022.8</v>
      </c>
      <c r="K155" s="105">
        <v>2022.12</v>
      </c>
      <c r="L155" s="137" t="s">
        <v>95</v>
      </c>
      <c r="M155" s="117" t="s">
        <v>2789</v>
      </c>
      <c r="N155" s="132">
        <v>15</v>
      </c>
      <c r="O155" s="132">
        <v>15</v>
      </c>
      <c r="P155" s="132">
        <v>0</v>
      </c>
      <c r="Q155" s="104">
        <v>1</v>
      </c>
      <c r="R155" s="104">
        <v>335</v>
      </c>
      <c r="S155" s="104">
        <v>1265</v>
      </c>
      <c r="T155" s="104">
        <v>1</v>
      </c>
      <c r="U155" s="104">
        <v>88</v>
      </c>
      <c r="V155" s="104">
        <v>360</v>
      </c>
      <c r="W155" s="104" t="s">
        <v>2790</v>
      </c>
      <c r="X155" s="104" t="s">
        <v>2791</v>
      </c>
      <c r="Y155" s="121"/>
    </row>
    <row r="156" ht="25.5" hidden="1" spans="1:25">
      <c r="A156" s="104">
        <v>151</v>
      </c>
      <c r="B156" s="104" t="s">
        <v>483</v>
      </c>
      <c r="C156" s="107" t="s">
        <v>484</v>
      </c>
      <c r="D156" s="113" t="s">
        <v>485</v>
      </c>
      <c r="E156" s="137" t="s">
        <v>95</v>
      </c>
      <c r="F156" s="5" t="s">
        <v>2511</v>
      </c>
      <c r="G156" s="35" t="s">
        <v>2792</v>
      </c>
      <c r="H156" s="105" t="s">
        <v>85</v>
      </c>
      <c r="I156" s="137" t="s">
        <v>95</v>
      </c>
      <c r="J156" s="105">
        <v>2022.8</v>
      </c>
      <c r="K156" s="105">
        <v>2022.12</v>
      </c>
      <c r="L156" s="137" t="s">
        <v>95</v>
      </c>
      <c r="M156" s="117" t="s">
        <v>2793</v>
      </c>
      <c r="N156" s="132">
        <v>40</v>
      </c>
      <c r="O156" s="132">
        <v>40</v>
      </c>
      <c r="P156" s="132">
        <v>0</v>
      </c>
      <c r="Q156" s="104">
        <v>1</v>
      </c>
      <c r="R156" s="104">
        <v>231</v>
      </c>
      <c r="S156" s="104">
        <v>961</v>
      </c>
      <c r="T156" s="104">
        <v>1</v>
      </c>
      <c r="U156" s="104">
        <v>86</v>
      </c>
      <c r="V156" s="104">
        <v>361</v>
      </c>
      <c r="W156" s="104" t="s">
        <v>2794</v>
      </c>
      <c r="X156" s="104" t="s">
        <v>2795</v>
      </c>
      <c r="Y156" s="121"/>
    </row>
    <row r="157" ht="36" hidden="1" spans="1:25">
      <c r="A157" s="104">
        <v>152</v>
      </c>
      <c r="B157" s="5" t="s">
        <v>2238</v>
      </c>
      <c r="C157" s="107" t="s">
        <v>2296</v>
      </c>
      <c r="D157" s="107" t="s">
        <v>2726</v>
      </c>
      <c r="E157" s="137" t="s">
        <v>95</v>
      </c>
      <c r="F157" s="5" t="s">
        <v>609</v>
      </c>
      <c r="G157" s="35" t="s">
        <v>2796</v>
      </c>
      <c r="H157" s="105" t="s">
        <v>85</v>
      </c>
      <c r="I157" s="137" t="s">
        <v>95</v>
      </c>
      <c r="J157" s="105">
        <v>2022.8</v>
      </c>
      <c r="K157" s="105">
        <v>2022.12</v>
      </c>
      <c r="L157" s="137" t="s">
        <v>95</v>
      </c>
      <c r="M157" s="117" t="s">
        <v>2797</v>
      </c>
      <c r="N157" s="132">
        <v>20</v>
      </c>
      <c r="O157" s="132">
        <v>20</v>
      </c>
      <c r="P157" s="132">
        <v>0</v>
      </c>
      <c r="Q157" s="104">
        <v>1</v>
      </c>
      <c r="R157" s="104">
        <v>262</v>
      </c>
      <c r="S157" s="104">
        <v>1072</v>
      </c>
      <c r="T157" s="104">
        <v>1</v>
      </c>
      <c r="U157" s="104">
        <v>78</v>
      </c>
      <c r="V157" s="104">
        <v>293</v>
      </c>
      <c r="W157" s="104" t="s">
        <v>2798</v>
      </c>
      <c r="X157" s="104" t="s">
        <v>2799</v>
      </c>
      <c r="Y157" s="121"/>
    </row>
    <row r="158" ht="48" hidden="1" spans="1:25">
      <c r="A158" s="104">
        <v>153</v>
      </c>
      <c r="B158" s="5" t="s">
        <v>2238</v>
      </c>
      <c r="C158" s="107" t="s">
        <v>2296</v>
      </c>
      <c r="D158" s="113" t="s">
        <v>440</v>
      </c>
      <c r="E158" s="137" t="s">
        <v>108</v>
      </c>
      <c r="F158" s="5" t="s">
        <v>839</v>
      </c>
      <c r="G158" s="35" t="s">
        <v>2800</v>
      </c>
      <c r="H158" s="105" t="s">
        <v>85</v>
      </c>
      <c r="I158" s="154" t="s">
        <v>839</v>
      </c>
      <c r="J158" s="105">
        <v>2022.8</v>
      </c>
      <c r="K158" s="105">
        <v>2022.12</v>
      </c>
      <c r="L158" s="137" t="s">
        <v>108</v>
      </c>
      <c r="M158" s="117" t="s">
        <v>2801</v>
      </c>
      <c r="N158" s="132">
        <v>30</v>
      </c>
      <c r="O158" s="132">
        <v>30</v>
      </c>
      <c r="P158" s="132">
        <v>0</v>
      </c>
      <c r="Q158" s="104">
        <v>1</v>
      </c>
      <c r="R158" s="104">
        <v>486</v>
      </c>
      <c r="S158" s="104">
        <v>1700</v>
      </c>
      <c r="T158" s="104">
        <v>1</v>
      </c>
      <c r="U158" s="104">
        <v>106</v>
      </c>
      <c r="V158" s="104">
        <v>389</v>
      </c>
      <c r="W158" s="104" t="s">
        <v>2802</v>
      </c>
      <c r="X158" s="104" t="s">
        <v>842</v>
      </c>
      <c r="Y158" s="121"/>
    </row>
    <row r="159" ht="25.5" hidden="1" spans="1:25">
      <c r="A159" s="104">
        <v>154</v>
      </c>
      <c r="B159" s="104" t="s">
        <v>483</v>
      </c>
      <c r="C159" s="107" t="s">
        <v>484</v>
      </c>
      <c r="D159" s="113" t="s">
        <v>485</v>
      </c>
      <c r="E159" s="137" t="s">
        <v>147</v>
      </c>
      <c r="F159" s="5" t="s">
        <v>2586</v>
      </c>
      <c r="G159" s="35" t="s">
        <v>2803</v>
      </c>
      <c r="H159" s="105" t="s">
        <v>85</v>
      </c>
      <c r="I159" s="154" t="s">
        <v>2586</v>
      </c>
      <c r="J159" s="105">
        <v>2022.8</v>
      </c>
      <c r="K159" s="105">
        <v>2022.12</v>
      </c>
      <c r="L159" s="137" t="s">
        <v>147</v>
      </c>
      <c r="M159" s="117" t="s">
        <v>2804</v>
      </c>
      <c r="N159" s="132">
        <v>15</v>
      </c>
      <c r="O159" s="132">
        <v>15</v>
      </c>
      <c r="P159" s="132">
        <v>0</v>
      </c>
      <c r="Q159" s="104">
        <v>1</v>
      </c>
      <c r="R159" s="104">
        <v>26</v>
      </c>
      <c r="S159" s="104">
        <v>120</v>
      </c>
      <c r="T159" s="104">
        <v>1</v>
      </c>
      <c r="U159" s="104">
        <v>6</v>
      </c>
      <c r="V159" s="104">
        <v>20</v>
      </c>
      <c r="W159" s="104" t="s">
        <v>2805</v>
      </c>
      <c r="X159" s="104" t="s">
        <v>2806</v>
      </c>
      <c r="Y159" s="121"/>
    </row>
    <row r="160" ht="25.5" hidden="1" spans="1:25">
      <c r="A160" s="104">
        <v>155</v>
      </c>
      <c r="B160" s="104" t="s">
        <v>483</v>
      </c>
      <c r="C160" s="107" t="s">
        <v>484</v>
      </c>
      <c r="D160" s="113" t="s">
        <v>485</v>
      </c>
      <c r="E160" s="137" t="s">
        <v>129</v>
      </c>
      <c r="F160" s="5" t="s">
        <v>747</v>
      </c>
      <c r="G160" s="35" t="s">
        <v>2807</v>
      </c>
      <c r="H160" s="105" t="s">
        <v>85</v>
      </c>
      <c r="I160" s="154" t="s">
        <v>747</v>
      </c>
      <c r="J160" s="105">
        <v>2022.8</v>
      </c>
      <c r="K160" s="105">
        <v>2022.12</v>
      </c>
      <c r="L160" s="137" t="s">
        <v>129</v>
      </c>
      <c r="M160" s="117" t="s">
        <v>2808</v>
      </c>
      <c r="N160" s="132">
        <v>112.5</v>
      </c>
      <c r="O160" s="132">
        <v>112.5</v>
      </c>
      <c r="P160" s="132">
        <v>0</v>
      </c>
      <c r="Q160" s="104">
        <v>1</v>
      </c>
      <c r="R160" s="104">
        <v>145</v>
      </c>
      <c r="S160" s="104">
        <v>480</v>
      </c>
      <c r="T160" s="104">
        <v>1</v>
      </c>
      <c r="U160" s="104">
        <v>24</v>
      </c>
      <c r="V160" s="104">
        <v>75</v>
      </c>
      <c r="W160" s="104" t="s">
        <v>2809</v>
      </c>
      <c r="X160" s="104" t="s">
        <v>2810</v>
      </c>
      <c r="Y160" s="121"/>
    </row>
    <row r="161" ht="36" hidden="1" spans="1:25">
      <c r="A161" s="104">
        <v>156</v>
      </c>
      <c r="B161" s="104" t="s">
        <v>483</v>
      </c>
      <c r="C161" s="107" t="s">
        <v>484</v>
      </c>
      <c r="D161" s="113" t="s">
        <v>485</v>
      </c>
      <c r="E161" s="137" t="s">
        <v>2263</v>
      </c>
      <c r="F161" s="5" t="s">
        <v>2812</v>
      </c>
      <c r="G161" s="35" t="s">
        <v>2811</v>
      </c>
      <c r="H161" s="105" t="s">
        <v>85</v>
      </c>
      <c r="I161" s="154" t="s">
        <v>2812</v>
      </c>
      <c r="J161" s="105">
        <v>2022.8</v>
      </c>
      <c r="K161" s="105">
        <v>2022.12</v>
      </c>
      <c r="L161" s="137" t="s">
        <v>2263</v>
      </c>
      <c r="M161" s="117" t="s">
        <v>2811</v>
      </c>
      <c r="N161" s="132">
        <v>30</v>
      </c>
      <c r="O161" s="132">
        <v>30</v>
      </c>
      <c r="P161" s="132">
        <v>0</v>
      </c>
      <c r="Q161" s="104">
        <v>1</v>
      </c>
      <c r="R161" s="104">
        <v>26</v>
      </c>
      <c r="S161" s="104">
        <v>203</v>
      </c>
      <c r="T161" s="104">
        <v>1</v>
      </c>
      <c r="U161" s="104">
        <v>3</v>
      </c>
      <c r="V161" s="104">
        <v>15</v>
      </c>
      <c r="W161" s="104" t="s">
        <v>2811</v>
      </c>
      <c r="X161" s="104" t="s">
        <v>2813</v>
      </c>
      <c r="Y161" s="121"/>
    </row>
    <row r="162" ht="36" hidden="1" spans="1:25">
      <c r="A162" s="104">
        <v>157</v>
      </c>
      <c r="B162" s="104" t="s">
        <v>483</v>
      </c>
      <c r="C162" s="107" t="s">
        <v>484</v>
      </c>
      <c r="D162" s="113" t="s">
        <v>485</v>
      </c>
      <c r="E162" s="137" t="s">
        <v>125</v>
      </c>
      <c r="F162" s="5" t="s">
        <v>946</v>
      </c>
      <c r="G162" s="35" t="s">
        <v>2814</v>
      </c>
      <c r="H162" s="105" t="s">
        <v>85</v>
      </c>
      <c r="I162" s="137" t="s">
        <v>125</v>
      </c>
      <c r="J162" s="105">
        <v>2022.8</v>
      </c>
      <c r="K162" s="105">
        <v>2022.12</v>
      </c>
      <c r="L162" s="137" t="s">
        <v>125</v>
      </c>
      <c r="M162" s="117" t="s">
        <v>2815</v>
      </c>
      <c r="N162" s="132">
        <v>120</v>
      </c>
      <c r="O162" s="132">
        <v>120</v>
      </c>
      <c r="P162" s="132">
        <v>0</v>
      </c>
      <c r="Q162" s="104">
        <v>1</v>
      </c>
      <c r="R162" s="104">
        <v>423</v>
      </c>
      <c r="S162" s="104">
        <v>1540</v>
      </c>
      <c r="T162" s="104">
        <v>0</v>
      </c>
      <c r="U162" s="104">
        <v>60</v>
      </c>
      <c r="V162" s="104">
        <v>214</v>
      </c>
      <c r="W162" s="104" t="s">
        <v>1463</v>
      </c>
      <c r="X162" s="104" t="s">
        <v>2816</v>
      </c>
      <c r="Y162" s="121"/>
    </row>
    <row r="163" ht="36" hidden="1" spans="1:25">
      <c r="A163" s="104">
        <v>158</v>
      </c>
      <c r="B163" s="104" t="s">
        <v>483</v>
      </c>
      <c r="C163" s="107" t="s">
        <v>484</v>
      </c>
      <c r="D163" s="113" t="s">
        <v>485</v>
      </c>
      <c r="E163" s="137" t="s">
        <v>125</v>
      </c>
      <c r="F163" s="5" t="s">
        <v>1424</v>
      </c>
      <c r="G163" s="35" t="s">
        <v>2817</v>
      </c>
      <c r="H163" s="105" t="s">
        <v>85</v>
      </c>
      <c r="I163" s="137" t="s">
        <v>125</v>
      </c>
      <c r="J163" s="105">
        <v>2022.8</v>
      </c>
      <c r="K163" s="105">
        <v>2022.12</v>
      </c>
      <c r="L163" s="137" t="s">
        <v>125</v>
      </c>
      <c r="M163" s="117" t="s">
        <v>2818</v>
      </c>
      <c r="N163" s="132">
        <v>80</v>
      </c>
      <c r="O163" s="132">
        <v>80</v>
      </c>
      <c r="P163" s="132">
        <v>0</v>
      </c>
      <c r="Q163" s="104">
        <v>1</v>
      </c>
      <c r="R163" s="104">
        <v>340</v>
      </c>
      <c r="S163" s="104">
        <v>1300</v>
      </c>
      <c r="T163" s="104">
        <v>0</v>
      </c>
      <c r="U163" s="104">
        <v>50</v>
      </c>
      <c r="V163" s="104">
        <v>180</v>
      </c>
      <c r="W163" s="104" t="s">
        <v>1463</v>
      </c>
      <c r="X163" s="104" t="s">
        <v>2819</v>
      </c>
      <c r="Y163" s="121"/>
    </row>
    <row r="164" ht="36" hidden="1" spans="1:25">
      <c r="A164" s="104">
        <v>159</v>
      </c>
      <c r="B164" s="104" t="s">
        <v>483</v>
      </c>
      <c r="C164" s="107" t="s">
        <v>484</v>
      </c>
      <c r="D164" s="113" t="s">
        <v>485</v>
      </c>
      <c r="E164" s="137" t="s">
        <v>2263</v>
      </c>
      <c r="F164" s="5"/>
      <c r="G164" s="35" t="s">
        <v>2820</v>
      </c>
      <c r="H164" s="105" t="s">
        <v>85</v>
      </c>
      <c r="I164" s="137" t="s">
        <v>2263</v>
      </c>
      <c r="J164" s="105">
        <v>2022.8</v>
      </c>
      <c r="K164" s="105">
        <v>2022.12</v>
      </c>
      <c r="L164" s="137" t="s">
        <v>2263</v>
      </c>
      <c r="M164" s="117" t="s">
        <v>2820</v>
      </c>
      <c r="N164" s="132">
        <v>59.89</v>
      </c>
      <c r="O164" s="132">
        <v>59.89</v>
      </c>
      <c r="P164" s="132">
        <v>0</v>
      </c>
      <c r="Q164" s="104">
        <v>2</v>
      </c>
      <c r="R164" s="104">
        <v>592</v>
      </c>
      <c r="S164" s="104">
        <v>2140</v>
      </c>
      <c r="T164" s="104">
        <v>0</v>
      </c>
      <c r="U164" s="104">
        <v>86</v>
      </c>
      <c r="V164" s="104">
        <v>314</v>
      </c>
      <c r="W164" s="104" t="s">
        <v>2822</v>
      </c>
      <c r="X164" s="104" t="s">
        <v>2823</v>
      </c>
      <c r="Y164" s="121"/>
    </row>
    <row r="165" ht="25.5" hidden="1" spans="1:25">
      <c r="A165" s="104">
        <v>160</v>
      </c>
      <c r="B165" s="104" t="s">
        <v>483</v>
      </c>
      <c r="C165" s="107" t="s">
        <v>484</v>
      </c>
      <c r="D165" s="113" t="s">
        <v>485</v>
      </c>
      <c r="E165" s="137" t="s">
        <v>151</v>
      </c>
      <c r="F165" s="5" t="s">
        <v>2211</v>
      </c>
      <c r="G165" s="35" t="s">
        <v>2824</v>
      </c>
      <c r="H165" s="105" t="s">
        <v>85</v>
      </c>
      <c r="I165" s="154" t="s">
        <v>2211</v>
      </c>
      <c r="J165" s="105">
        <v>2022.8</v>
      </c>
      <c r="K165" s="105">
        <v>2022.12</v>
      </c>
      <c r="L165" s="137" t="s">
        <v>151</v>
      </c>
      <c r="M165" s="117" t="s">
        <v>2825</v>
      </c>
      <c r="N165" s="132">
        <v>60</v>
      </c>
      <c r="O165" s="132">
        <v>60</v>
      </c>
      <c r="P165" s="132">
        <v>0</v>
      </c>
      <c r="Q165" s="104">
        <v>1</v>
      </c>
      <c r="R165" s="104">
        <v>401</v>
      </c>
      <c r="S165" s="104">
        <v>1435</v>
      </c>
      <c r="T165" s="104">
        <v>0</v>
      </c>
      <c r="U165" s="104">
        <v>70</v>
      </c>
      <c r="V165" s="104">
        <v>255</v>
      </c>
      <c r="W165" s="104" t="s">
        <v>2826</v>
      </c>
      <c r="X165" s="104" t="s">
        <v>2827</v>
      </c>
      <c r="Y165" s="121"/>
    </row>
    <row r="166" ht="36" hidden="1" spans="1:25">
      <c r="A166" s="104">
        <v>161</v>
      </c>
      <c r="B166" s="5" t="s">
        <v>2238</v>
      </c>
      <c r="C166" s="107" t="s">
        <v>2296</v>
      </c>
      <c r="D166" s="107" t="s">
        <v>2726</v>
      </c>
      <c r="E166" s="137" t="s">
        <v>137</v>
      </c>
      <c r="F166" s="5" t="s">
        <v>1695</v>
      </c>
      <c r="G166" s="35" t="s">
        <v>2828</v>
      </c>
      <c r="H166" s="105" t="s">
        <v>85</v>
      </c>
      <c r="I166" s="154" t="s">
        <v>1695</v>
      </c>
      <c r="J166" s="105">
        <v>2022.8</v>
      </c>
      <c r="K166" s="105">
        <v>2022.12</v>
      </c>
      <c r="L166" s="137" t="s">
        <v>137</v>
      </c>
      <c r="M166" s="117" t="s">
        <v>2829</v>
      </c>
      <c r="N166" s="132">
        <v>15</v>
      </c>
      <c r="O166" s="132">
        <v>15</v>
      </c>
      <c r="P166" s="132">
        <v>0</v>
      </c>
      <c r="Q166" s="104">
        <v>1</v>
      </c>
      <c r="R166" s="104">
        <v>103</v>
      </c>
      <c r="S166" s="104">
        <v>418</v>
      </c>
      <c r="T166" s="104">
        <v>0</v>
      </c>
      <c r="U166" s="104">
        <v>33</v>
      </c>
      <c r="V166" s="104">
        <v>116</v>
      </c>
      <c r="W166" s="104" t="s">
        <v>1704</v>
      </c>
      <c r="X166" s="104" t="s">
        <v>2830</v>
      </c>
      <c r="Y166" s="121"/>
    </row>
    <row r="167" ht="25.5" hidden="1" spans="1:25">
      <c r="A167" s="104">
        <v>162</v>
      </c>
      <c r="B167" s="104" t="s">
        <v>483</v>
      </c>
      <c r="C167" s="107" t="s">
        <v>484</v>
      </c>
      <c r="D167" s="113" t="s">
        <v>485</v>
      </c>
      <c r="E167" s="137" t="s">
        <v>147</v>
      </c>
      <c r="F167" s="5" t="s">
        <v>2590</v>
      </c>
      <c r="G167" s="35" t="s">
        <v>2831</v>
      </c>
      <c r="H167" s="105" t="s">
        <v>85</v>
      </c>
      <c r="I167" s="154" t="s">
        <v>2590</v>
      </c>
      <c r="J167" s="105">
        <v>2022.8</v>
      </c>
      <c r="K167" s="105">
        <v>2022.12</v>
      </c>
      <c r="L167" s="137" t="s">
        <v>147</v>
      </c>
      <c r="M167" s="117" t="s">
        <v>2832</v>
      </c>
      <c r="N167" s="132">
        <v>260</v>
      </c>
      <c r="O167" s="132">
        <v>260</v>
      </c>
      <c r="P167" s="132">
        <v>0</v>
      </c>
      <c r="Q167" s="104">
        <v>1</v>
      </c>
      <c r="R167" s="104">
        <v>90</v>
      </c>
      <c r="S167" s="104">
        <v>340</v>
      </c>
      <c r="T167" s="104">
        <v>1</v>
      </c>
      <c r="U167" s="104">
        <v>12</v>
      </c>
      <c r="V167" s="104">
        <v>48</v>
      </c>
      <c r="W167" s="104" t="s">
        <v>1834</v>
      </c>
      <c r="X167" s="104" t="s">
        <v>2833</v>
      </c>
      <c r="Y167" s="121"/>
    </row>
    <row r="168" ht="60" hidden="1" spans="1:25">
      <c r="A168" s="104">
        <v>163</v>
      </c>
      <c r="B168" s="5" t="s">
        <v>2238</v>
      </c>
      <c r="C168" s="107" t="s">
        <v>2296</v>
      </c>
      <c r="D168" s="107" t="s">
        <v>2726</v>
      </c>
      <c r="E168" s="137" t="s">
        <v>116</v>
      </c>
      <c r="F168" s="5" t="s">
        <v>497</v>
      </c>
      <c r="G168" s="35" t="s">
        <v>2834</v>
      </c>
      <c r="H168" s="105" t="s">
        <v>85</v>
      </c>
      <c r="I168" s="154" t="s">
        <v>497</v>
      </c>
      <c r="J168" s="105">
        <v>2022.8</v>
      </c>
      <c r="K168" s="105">
        <v>2022.12</v>
      </c>
      <c r="L168" s="137" t="s">
        <v>116</v>
      </c>
      <c r="M168" s="117" t="s">
        <v>2835</v>
      </c>
      <c r="N168" s="132">
        <v>35</v>
      </c>
      <c r="O168" s="132">
        <v>35</v>
      </c>
      <c r="P168" s="132">
        <v>0</v>
      </c>
      <c r="Q168" s="104">
        <v>1</v>
      </c>
      <c r="R168" s="104">
        <v>150</v>
      </c>
      <c r="S168" s="104">
        <v>482</v>
      </c>
      <c r="T168" s="104">
        <v>0</v>
      </c>
      <c r="U168" s="104">
        <v>51</v>
      </c>
      <c r="V168" s="104">
        <v>165</v>
      </c>
      <c r="W168" s="104" t="s">
        <v>2836</v>
      </c>
      <c r="X168" s="104" t="s">
        <v>2837</v>
      </c>
      <c r="Y168" s="121"/>
    </row>
    <row r="169" ht="25.5" hidden="1" spans="1:25">
      <c r="A169" s="104">
        <v>164</v>
      </c>
      <c r="B169" s="104" t="s">
        <v>483</v>
      </c>
      <c r="C169" s="107" t="s">
        <v>484</v>
      </c>
      <c r="D169" s="113" t="s">
        <v>485</v>
      </c>
      <c r="E169" s="137" t="s">
        <v>140</v>
      </c>
      <c r="F169" s="5" t="s">
        <v>2126</v>
      </c>
      <c r="G169" s="35" t="s">
        <v>2838</v>
      </c>
      <c r="H169" s="105" t="s">
        <v>85</v>
      </c>
      <c r="I169" s="154" t="s">
        <v>2126</v>
      </c>
      <c r="J169" s="105">
        <v>2022.8</v>
      </c>
      <c r="K169" s="105">
        <v>2022.12</v>
      </c>
      <c r="L169" s="137" t="s">
        <v>140</v>
      </c>
      <c r="M169" s="117" t="s">
        <v>2839</v>
      </c>
      <c r="N169" s="132">
        <v>120</v>
      </c>
      <c r="O169" s="132">
        <v>120</v>
      </c>
      <c r="P169" s="132">
        <v>0</v>
      </c>
      <c r="Q169" s="104">
        <v>1</v>
      </c>
      <c r="R169" s="104">
        <v>65</v>
      </c>
      <c r="S169" s="104">
        <v>236</v>
      </c>
      <c r="T169" s="104">
        <v>1</v>
      </c>
      <c r="U169" s="104">
        <v>2</v>
      </c>
      <c r="V169" s="104">
        <v>10</v>
      </c>
      <c r="W169" s="104" t="s">
        <v>2840</v>
      </c>
      <c r="X169" s="104" t="s">
        <v>2840</v>
      </c>
      <c r="Y169" s="121"/>
    </row>
    <row r="170" ht="48" hidden="1" spans="1:25">
      <c r="A170" s="104">
        <v>165</v>
      </c>
      <c r="B170" s="104" t="s">
        <v>483</v>
      </c>
      <c r="C170" s="107" t="s">
        <v>484</v>
      </c>
      <c r="D170" s="113" t="s">
        <v>485</v>
      </c>
      <c r="E170" s="137" t="s">
        <v>140</v>
      </c>
      <c r="F170" s="5" t="s">
        <v>2154</v>
      </c>
      <c r="G170" s="35" t="s">
        <v>2841</v>
      </c>
      <c r="H170" s="105" t="s">
        <v>85</v>
      </c>
      <c r="I170" s="154" t="s">
        <v>2154</v>
      </c>
      <c r="J170" s="105">
        <v>2022.8</v>
      </c>
      <c r="K170" s="105">
        <v>2022.12</v>
      </c>
      <c r="L170" s="137" t="s">
        <v>140</v>
      </c>
      <c r="M170" s="117" t="s">
        <v>2842</v>
      </c>
      <c r="N170" s="132">
        <v>129</v>
      </c>
      <c r="O170" s="132">
        <v>129</v>
      </c>
      <c r="P170" s="132">
        <v>0</v>
      </c>
      <c r="Q170" s="104">
        <v>1</v>
      </c>
      <c r="R170" s="104" t="s">
        <v>2843</v>
      </c>
      <c r="S170" s="104" t="s">
        <v>2844</v>
      </c>
      <c r="T170" s="104">
        <v>1</v>
      </c>
      <c r="U170" s="104">
        <v>74</v>
      </c>
      <c r="V170" s="104">
        <v>266</v>
      </c>
      <c r="W170" s="104" t="s">
        <v>2845</v>
      </c>
      <c r="X170" s="104" t="s">
        <v>2846</v>
      </c>
      <c r="Y170" s="121"/>
    </row>
    <row r="171" ht="25.5" hidden="1" spans="1:25">
      <c r="A171" s="104">
        <v>166</v>
      </c>
      <c r="B171" s="104" t="s">
        <v>483</v>
      </c>
      <c r="C171" s="107" t="s">
        <v>484</v>
      </c>
      <c r="D171" s="113" t="s">
        <v>485</v>
      </c>
      <c r="E171" s="137" t="s">
        <v>147</v>
      </c>
      <c r="F171" s="5" t="s">
        <v>1278</v>
      </c>
      <c r="G171" s="35" t="s">
        <v>2847</v>
      </c>
      <c r="H171" s="105" t="s">
        <v>85</v>
      </c>
      <c r="I171" s="154" t="s">
        <v>1278</v>
      </c>
      <c r="J171" s="105">
        <v>2022.8</v>
      </c>
      <c r="K171" s="105">
        <v>2022.12</v>
      </c>
      <c r="L171" s="137" t="s">
        <v>147</v>
      </c>
      <c r="M171" s="117" t="s">
        <v>2848</v>
      </c>
      <c r="N171" s="132">
        <v>36</v>
      </c>
      <c r="O171" s="132">
        <v>36</v>
      </c>
      <c r="P171" s="132">
        <v>0</v>
      </c>
      <c r="Q171" s="104">
        <v>1</v>
      </c>
      <c r="R171" s="104">
        <v>394</v>
      </c>
      <c r="S171" s="104">
        <v>890</v>
      </c>
      <c r="T171" s="104">
        <v>1</v>
      </c>
      <c r="U171" s="104">
        <v>94</v>
      </c>
      <c r="V171" s="104">
        <v>345</v>
      </c>
      <c r="W171" s="104" t="s">
        <v>1834</v>
      </c>
      <c r="X171" s="104" t="s">
        <v>2849</v>
      </c>
      <c r="Y171" s="121"/>
    </row>
    <row r="172" ht="25.5" hidden="1" spans="1:25">
      <c r="A172" s="104">
        <v>167</v>
      </c>
      <c r="B172" s="104" t="s">
        <v>483</v>
      </c>
      <c r="C172" s="107" t="s">
        <v>484</v>
      </c>
      <c r="D172" s="113" t="s">
        <v>485</v>
      </c>
      <c r="E172" s="137" t="s">
        <v>2263</v>
      </c>
      <c r="F172" s="5" t="s">
        <v>2211</v>
      </c>
      <c r="G172" s="35" t="s">
        <v>2825</v>
      </c>
      <c r="H172" s="105" t="s">
        <v>85</v>
      </c>
      <c r="I172" s="154" t="s">
        <v>2211</v>
      </c>
      <c r="J172" s="105">
        <v>2022.8</v>
      </c>
      <c r="K172" s="105">
        <v>2022.12</v>
      </c>
      <c r="L172" s="137" t="s">
        <v>2263</v>
      </c>
      <c r="M172" s="117" t="s">
        <v>2825</v>
      </c>
      <c r="N172" s="132">
        <v>80</v>
      </c>
      <c r="O172" s="132">
        <v>80</v>
      </c>
      <c r="P172" s="132">
        <v>0</v>
      </c>
      <c r="Q172" s="104">
        <v>1</v>
      </c>
      <c r="R172" s="104">
        <v>401</v>
      </c>
      <c r="S172" s="104">
        <v>1435</v>
      </c>
      <c r="T172" s="104">
        <v>0</v>
      </c>
      <c r="U172" s="104">
        <v>70</v>
      </c>
      <c r="V172" s="104">
        <v>255</v>
      </c>
      <c r="W172" s="104" t="s">
        <v>2826</v>
      </c>
      <c r="X172" s="104" t="s">
        <v>2827</v>
      </c>
      <c r="Y172" s="121"/>
    </row>
    <row r="173" ht="36" hidden="1" spans="1:25">
      <c r="A173" s="104">
        <v>168</v>
      </c>
      <c r="B173" s="104" t="s">
        <v>483</v>
      </c>
      <c r="C173" s="107" t="s">
        <v>484</v>
      </c>
      <c r="D173" s="113" t="s">
        <v>485</v>
      </c>
      <c r="E173" s="137" t="s">
        <v>100</v>
      </c>
      <c r="F173" s="5" t="s">
        <v>494</v>
      </c>
      <c r="G173" s="35" t="s">
        <v>2850</v>
      </c>
      <c r="H173" s="105" t="s">
        <v>85</v>
      </c>
      <c r="I173" s="137" t="s">
        <v>100</v>
      </c>
      <c r="J173" s="105">
        <v>2022.8</v>
      </c>
      <c r="K173" s="105">
        <v>2022.12</v>
      </c>
      <c r="L173" s="137" t="s">
        <v>100</v>
      </c>
      <c r="M173" s="117" t="s">
        <v>2850</v>
      </c>
      <c r="N173" s="132">
        <v>90</v>
      </c>
      <c r="O173" s="132">
        <v>90</v>
      </c>
      <c r="P173" s="132">
        <v>0</v>
      </c>
      <c r="Q173" s="104">
        <v>1</v>
      </c>
      <c r="R173" s="104">
        <v>718</v>
      </c>
      <c r="S173" s="104">
        <v>3321</v>
      </c>
      <c r="T173" s="104">
        <v>1</v>
      </c>
      <c r="U173" s="104">
        <v>122</v>
      </c>
      <c r="V173" s="104">
        <v>422</v>
      </c>
      <c r="W173" s="104" t="s">
        <v>2851</v>
      </c>
      <c r="X173" s="104" t="s">
        <v>2388</v>
      </c>
      <c r="Y173" s="121"/>
    </row>
    <row r="174" ht="67.5" hidden="1" spans="1:25">
      <c r="A174" s="104">
        <v>169</v>
      </c>
      <c r="B174" s="104" t="s">
        <v>483</v>
      </c>
      <c r="C174" s="107" t="s">
        <v>484</v>
      </c>
      <c r="D174" s="113" t="s">
        <v>485</v>
      </c>
      <c r="E174" s="137" t="s">
        <v>104</v>
      </c>
      <c r="F174" s="5" t="s">
        <v>2004</v>
      </c>
      <c r="G174" s="35" t="s">
        <v>2852</v>
      </c>
      <c r="H174" s="105" t="s">
        <v>85</v>
      </c>
      <c r="I174" s="137" t="s">
        <v>104</v>
      </c>
      <c r="J174" s="105">
        <v>2022.8</v>
      </c>
      <c r="K174" s="105">
        <v>2022.12</v>
      </c>
      <c r="L174" s="137" t="s">
        <v>104</v>
      </c>
      <c r="M174" s="117" t="s">
        <v>2031</v>
      </c>
      <c r="N174" s="132">
        <v>80</v>
      </c>
      <c r="O174" s="132">
        <v>80</v>
      </c>
      <c r="P174" s="132">
        <v>0</v>
      </c>
      <c r="Q174" s="104">
        <v>1</v>
      </c>
      <c r="R174" s="104">
        <v>578</v>
      </c>
      <c r="S174" s="104">
        <v>2115</v>
      </c>
      <c r="T174" s="104">
        <v>1</v>
      </c>
      <c r="U174" s="104">
        <v>70</v>
      </c>
      <c r="V174" s="104">
        <v>271</v>
      </c>
      <c r="W174" s="104" t="s">
        <v>1468</v>
      </c>
      <c r="X174" s="104" t="s">
        <v>2016</v>
      </c>
      <c r="Y174" s="121"/>
    </row>
    <row r="175" ht="36" hidden="1" spans="1:25">
      <c r="A175" s="104">
        <v>170</v>
      </c>
      <c r="B175" s="5" t="s">
        <v>2238</v>
      </c>
      <c r="C175" s="107" t="s">
        <v>2296</v>
      </c>
      <c r="D175" s="107" t="s">
        <v>2726</v>
      </c>
      <c r="E175" s="137" t="s">
        <v>125</v>
      </c>
      <c r="F175" s="5" t="s">
        <v>2854</v>
      </c>
      <c r="G175" s="35" t="s">
        <v>2853</v>
      </c>
      <c r="H175" s="105" t="s">
        <v>85</v>
      </c>
      <c r="I175" s="137" t="s">
        <v>125</v>
      </c>
      <c r="J175" s="105">
        <v>2022.8</v>
      </c>
      <c r="K175" s="105">
        <v>2022.12</v>
      </c>
      <c r="L175" s="137" t="s">
        <v>125</v>
      </c>
      <c r="M175" s="117" t="s">
        <v>2855</v>
      </c>
      <c r="N175" s="132">
        <v>60</v>
      </c>
      <c r="O175" s="132">
        <v>60</v>
      </c>
      <c r="P175" s="132">
        <v>0</v>
      </c>
      <c r="Q175" s="104">
        <v>1</v>
      </c>
      <c r="R175" s="104">
        <v>541</v>
      </c>
      <c r="S175" s="104">
        <v>1639</v>
      </c>
      <c r="T175" s="104">
        <v>0</v>
      </c>
      <c r="U175" s="104">
        <v>98</v>
      </c>
      <c r="V175" s="104">
        <v>329</v>
      </c>
      <c r="W175" s="104" t="s">
        <v>1483</v>
      </c>
      <c r="X175" s="104" t="s">
        <v>2856</v>
      </c>
      <c r="Y175" s="121"/>
    </row>
    <row r="176" ht="25.5" hidden="1" spans="1:25">
      <c r="A176" s="104">
        <v>171</v>
      </c>
      <c r="B176" s="104" t="s">
        <v>483</v>
      </c>
      <c r="C176" s="107" t="s">
        <v>484</v>
      </c>
      <c r="D176" s="113" t="s">
        <v>485</v>
      </c>
      <c r="E176" s="137" t="s">
        <v>95</v>
      </c>
      <c r="F176" s="5" t="s">
        <v>2858</v>
      </c>
      <c r="G176" s="35" t="s">
        <v>2857</v>
      </c>
      <c r="H176" s="105" t="s">
        <v>85</v>
      </c>
      <c r="I176" s="137" t="s">
        <v>95</v>
      </c>
      <c r="J176" s="105">
        <v>2022.8</v>
      </c>
      <c r="K176" s="105">
        <v>2022.12</v>
      </c>
      <c r="L176" s="137" t="s">
        <v>95</v>
      </c>
      <c r="M176" s="117" t="s">
        <v>2859</v>
      </c>
      <c r="N176" s="132">
        <v>18</v>
      </c>
      <c r="O176" s="132">
        <v>18</v>
      </c>
      <c r="P176" s="132">
        <v>0</v>
      </c>
      <c r="Q176" s="104">
        <v>1</v>
      </c>
      <c r="R176" s="104">
        <v>62</v>
      </c>
      <c r="S176" s="104">
        <v>236</v>
      </c>
      <c r="T176" s="104">
        <v>0</v>
      </c>
      <c r="U176" s="104">
        <v>21</v>
      </c>
      <c r="V176" s="104">
        <v>107</v>
      </c>
      <c r="W176" s="104" t="s">
        <v>2860</v>
      </c>
      <c r="X176" s="104" t="s">
        <v>2861</v>
      </c>
      <c r="Y176" s="121"/>
    </row>
    <row r="177" ht="72" hidden="1" spans="1:25">
      <c r="A177" s="104">
        <v>172</v>
      </c>
      <c r="B177" s="104" t="s">
        <v>483</v>
      </c>
      <c r="C177" s="107" t="s">
        <v>484</v>
      </c>
      <c r="D177" s="107" t="s">
        <v>2370</v>
      </c>
      <c r="E177" s="137" t="s">
        <v>144</v>
      </c>
      <c r="F177" s="5" t="s">
        <v>533</v>
      </c>
      <c r="G177" s="35" t="s">
        <v>2862</v>
      </c>
      <c r="H177" s="105" t="s">
        <v>85</v>
      </c>
      <c r="I177" s="154" t="s">
        <v>533</v>
      </c>
      <c r="J177" s="105">
        <v>2022.8</v>
      </c>
      <c r="K177" s="105">
        <v>2022.12</v>
      </c>
      <c r="L177" s="137" t="s">
        <v>144</v>
      </c>
      <c r="M177" s="153" t="s">
        <v>2862</v>
      </c>
      <c r="N177" s="132">
        <v>34.7</v>
      </c>
      <c r="O177" s="132">
        <v>34.7</v>
      </c>
      <c r="P177" s="132">
        <v>0</v>
      </c>
      <c r="Q177" s="104">
        <v>1</v>
      </c>
      <c r="R177" s="104">
        <v>325</v>
      </c>
      <c r="S177" s="104">
        <v>1300</v>
      </c>
      <c r="T177" s="104">
        <v>0</v>
      </c>
      <c r="U177" s="104">
        <v>35</v>
      </c>
      <c r="V177" s="104">
        <v>140</v>
      </c>
      <c r="W177" s="104" t="s">
        <v>1043</v>
      </c>
      <c r="X177" s="104" t="s">
        <v>1044</v>
      </c>
      <c r="Y177" s="121"/>
    </row>
    <row r="178" ht="25.5" hidden="1" spans="1:25">
      <c r="A178" s="104">
        <v>173</v>
      </c>
      <c r="B178" s="104" t="s">
        <v>483</v>
      </c>
      <c r="C178" s="107" t="s">
        <v>484</v>
      </c>
      <c r="D178" s="113" t="s">
        <v>485</v>
      </c>
      <c r="E178" s="137" t="s">
        <v>116</v>
      </c>
      <c r="F178" s="5" t="s">
        <v>506</v>
      </c>
      <c r="G178" s="35" t="s">
        <v>2863</v>
      </c>
      <c r="H178" s="105" t="s">
        <v>85</v>
      </c>
      <c r="I178" s="154" t="s">
        <v>506</v>
      </c>
      <c r="J178" s="105">
        <v>2022.8</v>
      </c>
      <c r="K178" s="105">
        <v>2022.12</v>
      </c>
      <c r="L178" s="137" t="s">
        <v>116</v>
      </c>
      <c r="M178" s="117" t="s">
        <v>2864</v>
      </c>
      <c r="N178" s="132">
        <v>26</v>
      </c>
      <c r="O178" s="132">
        <v>26</v>
      </c>
      <c r="P178" s="132">
        <v>0</v>
      </c>
      <c r="Q178" s="104">
        <v>1</v>
      </c>
      <c r="R178" s="104">
        <v>649</v>
      </c>
      <c r="S178" s="104">
        <v>2149</v>
      </c>
      <c r="T178" s="104">
        <v>1</v>
      </c>
      <c r="U178" s="104">
        <v>88</v>
      </c>
      <c r="V178" s="104">
        <v>326</v>
      </c>
      <c r="W178" s="104" t="s">
        <v>2865</v>
      </c>
      <c r="X178" s="104" t="s">
        <v>2866</v>
      </c>
      <c r="Y178" s="121"/>
    </row>
    <row r="179" ht="25.5" hidden="1" spans="1:25">
      <c r="A179" s="104">
        <v>174</v>
      </c>
      <c r="B179" s="5" t="s">
        <v>2238</v>
      </c>
      <c r="C179" s="107" t="s">
        <v>2296</v>
      </c>
      <c r="D179" s="107" t="s">
        <v>2726</v>
      </c>
      <c r="E179" s="137" t="s">
        <v>116</v>
      </c>
      <c r="F179" s="5" t="s">
        <v>506</v>
      </c>
      <c r="G179" s="35" t="s">
        <v>2867</v>
      </c>
      <c r="H179" s="105" t="s">
        <v>85</v>
      </c>
      <c r="I179" s="154" t="s">
        <v>506</v>
      </c>
      <c r="J179" s="105">
        <v>2022.8</v>
      </c>
      <c r="K179" s="105">
        <v>2022.12</v>
      </c>
      <c r="L179" s="137" t="s">
        <v>116</v>
      </c>
      <c r="M179" s="117" t="s">
        <v>2868</v>
      </c>
      <c r="N179" s="132">
        <v>35</v>
      </c>
      <c r="O179" s="132">
        <v>35</v>
      </c>
      <c r="P179" s="132">
        <v>0</v>
      </c>
      <c r="Q179" s="104">
        <v>1</v>
      </c>
      <c r="R179" s="104">
        <v>102</v>
      </c>
      <c r="S179" s="104">
        <v>378</v>
      </c>
      <c r="T179" s="104">
        <v>1</v>
      </c>
      <c r="U179" s="104">
        <v>102</v>
      </c>
      <c r="V179" s="104">
        <v>378</v>
      </c>
      <c r="W179" s="104" t="s">
        <v>2869</v>
      </c>
      <c r="X179" s="104" t="s">
        <v>2870</v>
      </c>
      <c r="Y179" s="121"/>
    </row>
    <row r="180" ht="33.75" hidden="1" spans="1:25">
      <c r="A180" s="104">
        <v>175</v>
      </c>
      <c r="B180" s="104" t="s">
        <v>483</v>
      </c>
      <c r="C180" s="107" t="s">
        <v>484</v>
      </c>
      <c r="D180" s="113" t="s">
        <v>485</v>
      </c>
      <c r="E180" s="137" t="s">
        <v>116</v>
      </c>
      <c r="F180" s="5" t="s">
        <v>506</v>
      </c>
      <c r="G180" s="35" t="s">
        <v>2871</v>
      </c>
      <c r="H180" s="105" t="s">
        <v>85</v>
      </c>
      <c r="I180" s="154" t="s">
        <v>506</v>
      </c>
      <c r="J180" s="105">
        <v>2022.8</v>
      </c>
      <c r="K180" s="105">
        <v>2022.12</v>
      </c>
      <c r="L180" s="137" t="s">
        <v>116</v>
      </c>
      <c r="M180" s="117" t="s">
        <v>2872</v>
      </c>
      <c r="N180" s="132">
        <v>60</v>
      </c>
      <c r="O180" s="132">
        <v>60</v>
      </c>
      <c r="P180" s="132">
        <v>0</v>
      </c>
      <c r="Q180" s="104">
        <v>1</v>
      </c>
      <c r="R180" s="104">
        <v>649</v>
      </c>
      <c r="S180" s="104">
        <v>2149</v>
      </c>
      <c r="T180" s="104">
        <v>1</v>
      </c>
      <c r="U180" s="104">
        <v>167</v>
      </c>
      <c r="V180" s="104">
        <v>585</v>
      </c>
      <c r="W180" s="104" t="s">
        <v>2873</v>
      </c>
      <c r="X180" s="104" t="s">
        <v>2874</v>
      </c>
      <c r="Y180" s="121"/>
    </row>
    <row r="181" ht="25.5" hidden="1" spans="1:25">
      <c r="A181" s="104">
        <v>176</v>
      </c>
      <c r="B181" s="104" t="s">
        <v>483</v>
      </c>
      <c r="C181" s="107" t="s">
        <v>484</v>
      </c>
      <c r="D181" s="113" t="s">
        <v>485</v>
      </c>
      <c r="E181" s="137" t="s">
        <v>104</v>
      </c>
      <c r="F181" s="5" t="s">
        <v>665</v>
      </c>
      <c r="G181" s="35" t="s">
        <v>2875</v>
      </c>
      <c r="H181" s="105" t="s">
        <v>85</v>
      </c>
      <c r="I181" s="137" t="s">
        <v>104</v>
      </c>
      <c r="J181" s="105">
        <v>2022.8</v>
      </c>
      <c r="K181" s="105">
        <v>2022.12</v>
      </c>
      <c r="L181" s="137" t="s">
        <v>104</v>
      </c>
      <c r="M181" s="117" t="s">
        <v>2876</v>
      </c>
      <c r="N181" s="132">
        <v>15</v>
      </c>
      <c r="O181" s="132">
        <v>15</v>
      </c>
      <c r="P181" s="132">
        <v>0</v>
      </c>
      <c r="Q181" s="104">
        <v>1</v>
      </c>
      <c r="R181" s="104">
        <v>436</v>
      </c>
      <c r="S181" s="104">
        <v>1739</v>
      </c>
      <c r="T181" s="104">
        <v>1</v>
      </c>
      <c r="U181" s="104">
        <v>104</v>
      </c>
      <c r="V181" s="104">
        <v>446</v>
      </c>
      <c r="W181" s="104" t="s">
        <v>1468</v>
      </c>
      <c r="X181" s="104" t="s">
        <v>2016</v>
      </c>
      <c r="Y181" s="121"/>
    </row>
    <row r="182" ht="25.5" hidden="1" spans="1:25">
      <c r="A182" s="104">
        <v>177</v>
      </c>
      <c r="B182" s="104" t="s">
        <v>483</v>
      </c>
      <c r="C182" s="107" t="s">
        <v>484</v>
      </c>
      <c r="D182" s="113" t="s">
        <v>485</v>
      </c>
      <c r="E182" s="137" t="s">
        <v>112</v>
      </c>
      <c r="F182" s="5" t="s">
        <v>2878</v>
      </c>
      <c r="G182" s="35" t="s">
        <v>2877</v>
      </c>
      <c r="H182" s="105" t="s">
        <v>85</v>
      </c>
      <c r="I182" s="154" t="s">
        <v>2878</v>
      </c>
      <c r="J182" s="105">
        <v>2022.8</v>
      </c>
      <c r="K182" s="105">
        <v>2022.12</v>
      </c>
      <c r="L182" s="137" t="s">
        <v>112</v>
      </c>
      <c r="M182" s="153" t="s">
        <v>2877</v>
      </c>
      <c r="N182" s="132">
        <v>15</v>
      </c>
      <c r="O182" s="132">
        <v>15</v>
      </c>
      <c r="P182" s="132">
        <v>0</v>
      </c>
      <c r="Q182" s="104">
        <v>1</v>
      </c>
      <c r="R182" s="104">
        <v>325</v>
      </c>
      <c r="S182" s="104">
        <v>1300</v>
      </c>
      <c r="T182" s="104">
        <v>0</v>
      </c>
      <c r="U182" s="104">
        <v>35</v>
      </c>
      <c r="V182" s="104">
        <v>140</v>
      </c>
      <c r="W182" s="104">
        <v>0</v>
      </c>
      <c r="X182" s="104">
        <v>0</v>
      </c>
      <c r="Y182" s="121"/>
    </row>
    <row r="183" ht="33.75" hidden="1" spans="1:25">
      <c r="A183" s="104">
        <v>178</v>
      </c>
      <c r="B183" s="138" t="s">
        <v>483</v>
      </c>
      <c r="C183" s="139" t="s">
        <v>484</v>
      </c>
      <c r="D183" s="140" t="s">
        <v>485</v>
      </c>
      <c r="E183" s="141" t="s">
        <v>129</v>
      </c>
      <c r="F183" s="142" t="s">
        <v>2880</v>
      </c>
      <c r="G183" s="143" t="s">
        <v>2879</v>
      </c>
      <c r="H183" s="144" t="s">
        <v>85</v>
      </c>
      <c r="I183" s="155" t="s">
        <v>2880</v>
      </c>
      <c r="J183" s="105">
        <v>2022.8</v>
      </c>
      <c r="K183" s="105">
        <v>2022.12</v>
      </c>
      <c r="L183" s="141" t="s">
        <v>129</v>
      </c>
      <c r="M183" s="117" t="s">
        <v>2881</v>
      </c>
      <c r="N183" s="156">
        <v>66</v>
      </c>
      <c r="O183" s="156">
        <v>66</v>
      </c>
      <c r="P183" s="156">
        <v>0</v>
      </c>
      <c r="Q183" s="104">
        <v>2</v>
      </c>
      <c r="R183" s="104">
        <v>345</v>
      </c>
      <c r="S183" s="104">
        <v>1210</v>
      </c>
      <c r="T183" s="104">
        <v>0</v>
      </c>
      <c r="U183" s="104">
        <v>115</v>
      </c>
      <c r="V183" s="104">
        <v>342</v>
      </c>
      <c r="W183" s="104" t="s">
        <v>1319</v>
      </c>
      <c r="X183" s="104" t="s">
        <v>2882</v>
      </c>
      <c r="Y183" s="164"/>
    </row>
    <row r="184" ht="24" hidden="1" spans="1:25">
      <c r="A184" s="104">
        <v>179</v>
      </c>
      <c r="B184" s="145" t="s">
        <v>2708</v>
      </c>
      <c r="C184" s="111" t="s">
        <v>2709</v>
      </c>
      <c r="D184" s="111" t="s">
        <v>2709</v>
      </c>
      <c r="E184" s="5" t="s">
        <v>2715</v>
      </c>
      <c r="F184" s="5"/>
      <c r="G184" s="35" t="s">
        <v>2883</v>
      </c>
      <c r="H184" s="105" t="s">
        <v>85</v>
      </c>
      <c r="I184" s="5" t="s">
        <v>416</v>
      </c>
      <c r="J184" s="105">
        <v>2022.8</v>
      </c>
      <c r="K184" s="105">
        <v>2022.12</v>
      </c>
      <c r="L184" s="145" t="s">
        <v>208</v>
      </c>
      <c r="M184" s="117" t="s">
        <v>2884</v>
      </c>
      <c r="N184" s="157">
        <v>40</v>
      </c>
      <c r="O184" s="157">
        <v>40</v>
      </c>
      <c r="P184" s="157">
        <v>0</v>
      </c>
      <c r="Q184" s="104">
        <v>0</v>
      </c>
      <c r="R184" s="104">
        <v>40</v>
      </c>
      <c r="S184" s="104">
        <v>196</v>
      </c>
      <c r="T184" s="104">
        <v>0</v>
      </c>
      <c r="U184" s="104">
        <v>40</v>
      </c>
      <c r="V184" s="104">
        <v>196</v>
      </c>
      <c r="W184" s="104" t="s">
        <v>2884</v>
      </c>
      <c r="X184" s="104" t="s">
        <v>2884</v>
      </c>
      <c r="Y184" s="165"/>
    </row>
    <row r="185" ht="40" hidden="1" customHeight="1" spans="1:25">
      <c r="A185" s="104">
        <v>180</v>
      </c>
      <c r="B185" s="104" t="s">
        <v>483</v>
      </c>
      <c r="C185" s="107" t="s">
        <v>484</v>
      </c>
      <c r="D185" s="113" t="s">
        <v>485</v>
      </c>
      <c r="E185" s="146" t="s">
        <v>125</v>
      </c>
      <c r="F185" s="147" t="s">
        <v>1416</v>
      </c>
      <c r="G185" s="148" t="s">
        <v>2885</v>
      </c>
      <c r="H185" s="105" t="s">
        <v>85</v>
      </c>
      <c r="I185" s="147" t="s">
        <v>1416</v>
      </c>
      <c r="J185" s="105">
        <v>2022.8</v>
      </c>
      <c r="K185" s="105">
        <v>2022.12</v>
      </c>
      <c r="L185" s="146" t="s">
        <v>125</v>
      </c>
      <c r="M185" s="117" t="s">
        <v>2886</v>
      </c>
      <c r="N185" s="158">
        <v>10</v>
      </c>
      <c r="O185" s="158">
        <v>10</v>
      </c>
      <c r="P185" s="158">
        <v>0</v>
      </c>
      <c r="Q185" s="104">
        <v>1</v>
      </c>
      <c r="R185" s="104">
        <v>312</v>
      </c>
      <c r="S185" s="104">
        <v>1320</v>
      </c>
      <c r="T185" s="104">
        <v>0</v>
      </c>
      <c r="U185" s="104">
        <v>41</v>
      </c>
      <c r="V185" s="104">
        <v>172</v>
      </c>
      <c r="W185" s="104" t="s">
        <v>2887</v>
      </c>
      <c r="X185" s="104" t="s">
        <v>2888</v>
      </c>
      <c r="Y185" s="147"/>
    </row>
    <row r="186" ht="47" hidden="1" customHeight="1" spans="1:25">
      <c r="A186" s="104">
        <v>181</v>
      </c>
      <c r="B186" s="104" t="s">
        <v>483</v>
      </c>
      <c r="C186" s="107" t="s">
        <v>484</v>
      </c>
      <c r="D186" s="113" t="s">
        <v>485</v>
      </c>
      <c r="E186" s="146" t="s">
        <v>108</v>
      </c>
      <c r="F186" s="147" t="s">
        <v>514</v>
      </c>
      <c r="G186" s="148" t="s">
        <v>2889</v>
      </c>
      <c r="H186" s="105" t="s">
        <v>85</v>
      </c>
      <c r="I186" s="147" t="s">
        <v>514</v>
      </c>
      <c r="J186" s="105">
        <v>2022.8</v>
      </c>
      <c r="K186" s="105">
        <v>2022.12</v>
      </c>
      <c r="L186" s="146" t="s">
        <v>108</v>
      </c>
      <c r="M186" s="117" t="s">
        <v>2890</v>
      </c>
      <c r="N186" s="158">
        <v>5</v>
      </c>
      <c r="O186" s="158">
        <v>5</v>
      </c>
      <c r="P186" s="158">
        <v>0</v>
      </c>
      <c r="Q186" s="104">
        <v>1</v>
      </c>
      <c r="R186" s="104">
        <v>523</v>
      </c>
      <c r="S186" s="104">
        <v>1852</v>
      </c>
      <c r="T186" s="104">
        <v>0</v>
      </c>
      <c r="U186" s="104">
        <v>51</v>
      </c>
      <c r="V186" s="104">
        <v>165</v>
      </c>
      <c r="W186" s="104" t="s">
        <v>516</v>
      </c>
      <c r="X186" s="104" t="s">
        <v>516</v>
      </c>
      <c r="Y186" s="147"/>
    </row>
    <row r="187" ht="45" hidden="1" spans="1:25">
      <c r="A187" s="104">
        <v>182</v>
      </c>
      <c r="B187" s="104" t="s">
        <v>483</v>
      </c>
      <c r="C187" s="107" t="s">
        <v>484</v>
      </c>
      <c r="D187" s="113" t="s">
        <v>485</v>
      </c>
      <c r="E187" s="149" t="s">
        <v>125</v>
      </c>
      <c r="F187" s="149" t="s">
        <v>1133</v>
      </c>
      <c r="G187" s="150" t="s">
        <v>2891</v>
      </c>
      <c r="H187" s="105" t="s">
        <v>85</v>
      </c>
      <c r="I187" s="149" t="s">
        <v>1133</v>
      </c>
      <c r="J187" s="105">
        <v>2022.8</v>
      </c>
      <c r="K187" s="105">
        <v>2022.12</v>
      </c>
      <c r="L187" s="149" t="s">
        <v>125</v>
      </c>
      <c r="M187" s="117" t="s">
        <v>2892</v>
      </c>
      <c r="N187" s="159">
        <v>70</v>
      </c>
      <c r="O187" s="159">
        <v>10</v>
      </c>
      <c r="P187" s="159">
        <v>60</v>
      </c>
      <c r="Q187" s="104">
        <v>1</v>
      </c>
      <c r="R187" s="104">
        <v>143</v>
      </c>
      <c r="S187" s="104">
        <v>550</v>
      </c>
      <c r="T187" s="104">
        <v>1</v>
      </c>
      <c r="U187" s="104">
        <v>35</v>
      </c>
      <c r="V187" s="104">
        <v>82</v>
      </c>
      <c r="W187" s="104" t="s">
        <v>1463</v>
      </c>
      <c r="X187" s="104" t="s">
        <v>2893</v>
      </c>
      <c r="Y187" s="151"/>
    </row>
    <row r="188" ht="48" hidden="1" spans="1:25">
      <c r="A188" s="104">
        <v>183</v>
      </c>
      <c r="B188" s="5" t="s">
        <v>2238</v>
      </c>
      <c r="C188" s="107" t="s">
        <v>2296</v>
      </c>
      <c r="D188" s="151" t="s">
        <v>521</v>
      </c>
      <c r="E188" s="149" t="s">
        <v>140</v>
      </c>
      <c r="F188" s="149" t="s">
        <v>366</v>
      </c>
      <c r="G188" s="150" t="s">
        <v>2894</v>
      </c>
      <c r="H188" s="105" t="s">
        <v>85</v>
      </c>
      <c r="I188" s="149" t="s">
        <v>366</v>
      </c>
      <c r="J188" s="105">
        <v>2022.8</v>
      </c>
      <c r="K188" s="105">
        <v>2022.12</v>
      </c>
      <c r="L188" s="160" t="s">
        <v>140</v>
      </c>
      <c r="M188" s="117" t="s">
        <v>2895</v>
      </c>
      <c r="N188" s="161">
        <v>22.7</v>
      </c>
      <c r="O188" s="161">
        <v>15</v>
      </c>
      <c r="P188" s="161">
        <v>7.7</v>
      </c>
      <c r="Q188" s="104">
        <v>1</v>
      </c>
      <c r="R188" s="104">
        <v>300</v>
      </c>
      <c r="S188" s="104">
        <v>1030</v>
      </c>
      <c r="T188" s="104">
        <v>1</v>
      </c>
      <c r="U188" s="104">
        <v>22</v>
      </c>
      <c r="V188" s="104">
        <v>65</v>
      </c>
      <c r="W188" s="104" t="s">
        <v>2896</v>
      </c>
      <c r="X188" s="104" t="s">
        <v>2304</v>
      </c>
      <c r="Y188" s="151"/>
    </row>
    <row r="189" ht="84" hidden="1" spans="1:25">
      <c r="A189" s="104">
        <v>184</v>
      </c>
      <c r="B189" s="104" t="s">
        <v>483</v>
      </c>
      <c r="C189" s="107" t="s">
        <v>484</v>
      </c>
      <c r="D189" s="113" t="s">
        <v>485</v>
      </c>
      <c r="E189" s="149" t="s">
        <v>140</v>
      </c>
      <c r="F189" s="149" t="s">
        <v>328</v>
      </c>
      <c r="G189" s="150" t="s">
        <v>2897</v>
      </c>
      <c r="H189" s="105" t="s">
        <v>85</v>
      </c>
      <c r="I189" s="149" t="s">
        <v>328</v>
      </c>
      <c r="J189" s="105">
        <v>2022.8</v>
      </c>
      <c r="K189" s="105">
        <v>2022.12</v>
      </c>
      <c r="L189" s="160" t="s">
        <v>140</v>
      </c>
      <c r="M189" s="117" t="s">
        <v>2898</v>
      </c>
      <c r="N189" s="161">
        <v>12</v>
      </c>
      <c r="O189" s="161">
        <v>8</v>
      </c>
      <c r="P189" s="161">
        <v>4</v>
      </c>
      <c r="Q189" s="104">
        <v>3</v>
      </c>
      <c r="R189" s="104">
        <v>2200</v>
      </c>
      <c r="S189" s="104">
        <v>8000</v>
      </c>
      <c r="T189" s="104">
        <v>3</v>
      </c>
      <c r="U189" s="104" t="s">
        <v>2899</v>
      </c>
      <c r="V189" s="104" t="s">
        <v>2900</v>
      </c>
      <c r="W189" s="104" t="s">
        <v>2901</v>
      </c>
      <c r="X189" s="104" t="s">
        <v>2902</v>
      </c>
      <c r="Y189" s="151"/>
    </row>
    <row r="190" ht="67.5" hidden="1" spans="1:25">
      <c r="A190" s="104">
        <v>185</v>
      </c>
      <c r="B190" s="104" t="s">
        <v>483</v>
      </c>
      <c r="C190" s="107" t="s">
        <v>484</v>
      </c>
      <c r="D190" s="113" t="s">
        <v>485</v>
      </c>
      <c r="E190" s="149" t="s">
        <v>116</v>
      </c>
      <c r="F190" s="149" t="s">
        <v>1118</v>
      </c>
      <c r="G190" s="150" t="s">
        <v>2903</v>
      </c>
      <c r="H190" s="105" t="s">
        <v>85</v>
      </c>
      <c r="I190" s="149" t="s">
        <v>1118</v>
      </c>
      <c r="J190" s="105">
        <v>2022.8</v>
      </c>
      <c r="K190" s="105">
        <v>2022.12</v>
      </c>
      <c r="L190" s="149" t="s">
        <v>116</v>
      </c>
      <c r="M190" s="117" t="s">
        <v>2904</v>
      </c>
      <c r="N190" s="161">
        <v>45</v>
      </c>
      <c r="O190" s="161">
        <v>15</v>
      </c>
      <c r="P190" s="161">
        <v>30</v>
      </c>
      <c r="Q190" s="104">
        <v>1</v>
      </c>
      <c r="R190" s="104">
        <v>642</v>
      </c>
      <c r="S190" s="104">
        <v>2286</v>
      </c>
      <c r="T190" s="104">
        <v>1</v>
      </c>
      <c r="U190" s="104">
        <v>87</v>
      </c>
      <c r="V190" s="104">
        <v>361</v>
      </c>
      <c r="W190" s="104" t="s">
        <v>2905</v>
      </c>
      <c r="X190" s="104" t="s">
        <v>1822</v>
      </c>
      <c r="Y190" s="151"/>
    </row>
    <row r="191" ht="36" hidden="1" spans="1:25">
      <c r="A191" s="104">
        <v>186</v>
      </c>
      <c r="B191" s="5" t="s">
        <v>2238</v>
      </c>
      <c r="C191" s="107" t="s">
        <v>2296</v>
      </c>
      <c r="D191" s="151" t="s">
        <v>521</v>
      </c>
      <c r="E191" s="149" t="s">
        <v>2263</v>
      </c>
      <c r="F191" s="149" t="s">
        <v>260</v>
      </c>
      <c r="G191" s="150" t="s">
        <v>2906</v>
      </c>
      <c r="H191" s="105" t="s">
        <v>85</v>
      </c>
      <c r="I191" s="149" t="s">
        <v>260</v>
      </c>
      <c r="J191" s="105">
        <v>2022.8</v>
      </c>
      <c r="K191" s="105">
        <v>2022.12</v>
      </c>
      <c r="L191" s="160" t="s">
        <v>2263</v>
      </c>
      <c r="M191" s="117" t="s">
        <v>2907</v>
      </c>
      <c r="N191" s="162">
        <v>14.5073</v>
      </c>
      <c r="O191" s="161">
        <v>5</v>
      </c>
      <c r="P191" s="163">
        <v>9.5073</v>
      </c>
      <c r="Q191" s="104">
        <v>1</v>
      </c>
      <c r="R191" s="104">
        <v>272</v>
      </c>
      <c r="S191" s="104">
        <v>1052</v>
      </c>
      <c r="T191" s="104">
        <v>1</v>
      </c>
      <c r="U191" s="104">
        <v>136</v>
      </c>
      <c r="V191" s="104">
        <v>473</v>
      </c>
      <c r="W191" s="104" t="s">
        <v>2908</v>
      </c>
      <c r="X191" s="104" t="s">
        <v>2909</v>
      </c>
      <c r="Y191" s="151"/>
    </row>
    <row r="192" ht="48" hidden="1" spans="1:25">
      <c r="A192" s="104">
        <v>187</v>
      </c>
      <c r="B192" s="5" t="s">
        <v>2238</v>
      </c>
      <c r="C192" s="107" t="s">
        <v>2296</v>
      </c>
      <c r="D192" s="107" t="s">
        <v>2726</v>
      </c>
      <c r="E192" s="152" t="s">
        <v>215</v>
      </c>
      <c r="F192" s="152" t="s">
        <v>1303</v>
      </c>
      <c r="G192" s="150" t="s">
        <v>2912</v>
      </c>
      <c r="H192" s="105" t="s">
        <v>85</v>
      </c>
      <c r="I192" s="152" t="s">
        <v>1303</v>
      </c>
      <c r="J192" s="105">
        <v>2022.8</v>
      </c>
      <c r="K192" s="105">
        <v>2022.12</v>
      </c>
      <c r="L192" s="152" t="s">
        <v>215</v>
      </c>
      <c r="M192" s="117" t="s">
        <v>2913</v>
      </c>
      <c r="N192" s="161">
        <v>10</v>
      </c>
      <c r="O192" s="161">
        <v>10</v>
      </c>
      <c r="P192" s="161">
        <v>0</v>
      </c>
      <c r="Q192" s="104">
        <v>1</v>
      </c>
      <c r="R192" s="104">
        <v>60</v>
      </c>
      <c r="S192" s="104">
        <v>215</v>
      </c>
      <c r="T192" s="104">
        <v>0</v>
      </c>
      <c r="U192" s="104">
        <v>11</v>
      </c>
      <c r="V192" s="104">
        <v>34</v>
      </c>
      <c r="W192" s="104" t="s">
        <v>2338</v>
      </c>
      <c r="X192" s="104" t="s">
        <v>2339</v>
      </c>
      <c r="Y192" s="151"/>
    </row>
    <row r="193" ht="48" hidden="1" spans="1:25">
      <c r="A193" s="104">
        <v>188</v>
      </c>
      <c r="B193" s="5" t="s">
        <v>2238</v>
      </c>
      <c r="C193" s="104" t="s">
        <v>2239</v>
      </c>
      <c r="D193" s="166" t="s">
        <v>449</v>
      </c>
      <c r="E193" s="149" t="s">
        <v>100</v>
      </c>
      <c r="F193" s="149" t="s">
        <v>622</v>
      </c>
      <c r="G193" s="150" t="s">
        <v>2914</v>
      </c>
      <c r="H193" s="105" t="s">
        <v>85</v>
      </c>
      <c r="I193" s="149" t="s">
        <v>622</v>
      </c>
      <c r="J193" s="105">
        <v>2022.8</v>
      </c>
      <c r="K193" s="105">
        <v>2022.12</v>
      </c>
      <c r="L193" s="160" t="s">
        <v>100</v>
      </c>
      <c r="M193" s="117" t="s">
        <v>2915</v>
      </c>
      <c r="N193" s="161">
        <v>30</v>
      </c>
      <c r="O193" s="161">
        <v>10</v>
      </c>
      <c r="P193" s="161">
        <v>20</v>
      </c>
      <c r="Q193" s="104">
        <v>1</v>
      </c>
      <c r="R193" s="104">
        <v>1059</v>
      </c>
      <c r="S193" s="104">
        <v>3768</v>
      </c>
      <c r="T193" s="104">
        <v>1</v>
      </c>
      <c r="U193" s="104">
        <v>220</v>
      </c>
      <c r="V193" s="104">
        <v>682</v>
      </c>
      <c r="W193" s="104" t="s">
        <v>2916</v>
      </c>
      <c r="X193" s="104" t="s">
        <v>663</v>
      </c>
      <c r="Y193" s="151"/>
    </row>
    <row r="194" ht="48" hidden="1" spans="1:25">
      <c r="A194" s="104">
        <v>189</v>
      </c>
      <c r="B194" s="104" t="s">
        <v>483</v>
      </c>
      <c r="C194" s="107" t="s">
        <v>484</v>
      </c>
      <c r="D194" s="113" t="s">
        <v>485</v>
      </c>
      <c r="E194" s="149" t="s">
        <v>108</v>
      </c>
      <c r="F194" s="149" t="s">
        <v>596</v>
      </c>
      <c r="G194" s="150" t="s">
        <v>2917</v>
      </c>
      <c r="H194" s="105" t="s">
        <v>85</v>
      </c>
      <c r="I194" s="149" t="s">
        <v>596</v>
      </c>
      <c r="J194" s="105">
        <v>2022.8</v>
      </c>
      <c r="K194" s="105">
        <v>2022.12</v>
      </c>
      <c r="L194" s="160" t="s">
        <v>108</v>
      </c>
      <c r="M194" s="117" t="s">
        <v>2918</v>
      </c>
      <c r="N194" s="161">
        <v>15</v>
      </c>
      <c r="O194" s="161">
        <v>10</v>
      </c>
      <c r="P194" s="161">
        <v>5</v>
      </c>
      <c r="Q194" s="104">
        <v>1</v>
      </c>
      <c r="R194" s="104">
        <v>446</v>
      </c>
      <c r="S194" s="104">
        <v>1567</v>
      </c>
      <c r="T194" s="104">
        <v>1</v>
      </c>
      <c r="U194" s="104">
        <v>107</v>
      </c>
      <c r="V194" s="104">
        <v>368</v>
      </c>
      <c r="W194" s="104" t="s">
        <v>2919</v>
      </c>
      <c r="X194" s="104" t="s">
        <v>2919</v>
      </c>
      <c r="Y194" s="151"/>
    </row>
    <row r="195" ht="51" hidden="1" spans="1:25">
      <c r="A195" s="104">
        <v>190</v>
      </c>
      <c r="B195" s="167" t="s">
        <v>2921</v>
      </c>
      <c r="C195" s="166" t="s">
        <v>2922</v>
      </c>
      <c r="D195" s="166" t="s">
        <v>2923</v>
      </c>
      <c r="E195" s="149" t="s">
        <v>147</v>
      </c>
      <c r="F195" s="149" t="s">
        <v>1139</v>
      </c>
      <c r="G195" s="150" t="s">
        <v>2920</v>
      </c>
      <c r="H195" s="105" t="s">
        <v>85</v>
      </c>
      <c r="I195" s="149" t="s">
        <v>1139</v>
      </c>
      <c r="J195" s="105">
        <v>2022.8</v>
      </c>
      <c r="K195" s="105">
        <v>2022.12</v>
      </c>
      <c r="L195" s="160" t="s">
        <v>147</v>
      </c>
      <c r="M195" s="117" t="s">
        <v>2924</v>
      </c>
      <c r="N195" s="159">
        <v>5</v>
      </c>
      <c r="O195" s="161">
        <v>5</v>
      </c>
      <c r="P195" s="161">
        <v>0</v>
      </c>
      <c r="Q195" s="104">
        <v>1</v>
      </c>
      <c r="R195" s="104">
        <v>524</v>
      </c>
      <c r="S195" s="104">
        <v>1853</v>
      </c>
      <c r="T195" s="104">
        <v>1</v>
      </c>
      <c r="U195" s="104">
        <v>111</v>
      </c>
      <c r="V195" s="104">
        <v>387</v>
      </c>
      <c r="W195" s="104" t="s">
        <v>2925</v>
      </c>
      <c r="X195" s="104" t="s">
        <v>2317</v>
      </c>
      <c r="Y195" s="151"/>
    </row>
    <row r="196" ht="38.25" hidden="1" spans="1:25">
      <c r="A196" s="104">
        <v>191</v>
      </c>
      <c r="B196" s="5" t="s">
        <v>2238</v>
      </c>
      <c r="C196" s="110" t="s">
        <v>2251</v>
      </c>
      <c r="D196" s="166" t="s">
        <v>266</v>
      </c>
      <c r="E196" s="149" t="s">
        <v>147</v>
      </c>
      <c r="F196" s="149" t="s">
        <v>1139</v>
      </c>
      <c r="G196" s="150" t="s">
        <v>2926</v>
      </c>
      <c r="H196" s="105" t="s">
        <v>85</v>
      </c>
      <c r="I196" s="149" t="s">
        <v>1139</v>
      </c>
      <c r="J196" s="105">
        <v>2022.8</v>
      </c>
      <c r="K196" s="105">
        <v>2022.12</v>
      </c>
      <c r="L196" s="160" t="s">
        <v>147</v>
      </c>
      <c r="M196" s="117" t="s">
        <v>2927</v>
      </c>
      <c r="N196" s="163">
        <v>5</v>
      </c>
      <c r="O196" s="161">
        <v>5</v>
      </c>
      <c r="P196" s="163">
        <v>0</v>
      </c>
      <c r="Q196" s="104">
        <v>1</v>
      </c>
      <c r="R196" s="104">
        <v>524</v>
      </c>
      <c r="S196" s="104">
        <v>1853</v>
      </c>
      <c r="T196" s="104">
        <v>1</v>
      </c>
      <c r="U196" s="104">
        <v>111</v>
      </c>
      <c r="V196" s="104">
        <v>387</v>
      </c>
      <c r="W196" s="104" t="s">
        <v>2316</v>
      </c>
      <c r="X196" s="104" t="s">
        <v>2317</v>
      </c>
      <c r="Y196" s="151"/>
    </row>
    <row r="197" ht="67.5" hidden="1" spans="1:25">
      <c r="A197" s="104">
        <v>192</v>
      </c>
      <c r="B197" s="5" t="s">
        <v>2238</v>
      </c>
      <c r="C197" s="107" t="s">
        <v>2296</v>
      </c>
      <c r="D197" s="107" t="s">
        <v>2726</v>
      </c>
      <c r="E197" s="149" t="s">
        <v>95</v>
      </c>
      <c r="F197" s="149" t="s">
        <v>605</v>
      </c>
      <c r="G197" s="168" t="s">
        <v>2928</v>
      </c>
      <c r="H197" s="105" t="s">
        <v>85</v>
      </c>
      <c r="I197" s="149" t="s">
        <v>605</v>
      </c>
      <c r="J197" s="105">
        <v>2022.8</v>
      </c>
      <c r="K197" s="105">
        <v>2022.12</v>
      </c>
      <c r="L197" s="160" t="s">
        <v>95</v>
      </c>
      <c r="M197" s="117" t="s">
        <v>2929</v>
      </c>
      <c r="N197" s="163">
        <v>16.5</v>
      </c>
      <c r="O197" s="161">
        <v>5</v>
      </c>
      <c r="P197" s="163">
        <v>11.5</v>
      </c>
      <c r="Q197" s="104">
        <v>1</v>
      </c>
      <c r="R197" s="104">
        <v>556</v>
      </c>
      <c r="S197" s="104">
        <v>2093</v>
      </c>
      <c r="T197" s="104">
        <v>1</v>
      </c>
      <c r="U197" s="104">
        <v>170</v>
      </c>
      <c r="V197" s="104">
        <v>708</v>
      </c>
      <c r="W197" s="104" t="s">
        <v>2930</v>
      </c>
      <c r="X197" s="104" t="s">
        <v>1907</v>
      </c>
      <c r="Y197" s="151"/>
    </row>
    <row r="198" ht="45" hidden="1" spans="1:25">
      <c r="A198" s="104">
        <v>193</v>
      </c>
      <c r="B198" s="5" t="s">
        <v>2238</v>
      </c>
      <c r="C198" s="107" t="s">
        <v>2296</v>
      </c>
      <c r="D198" s="107" t="s">
        <v>2726</v>
      </c>
      <c r="E198" s="149" t="s">
        <v>95</v>
      </c>
      <c r="F198" s="149" t="s">
        <v>1050</v>
      </c>
      <c r="G198" s="168" t="s">
        <v>2931</v>
      </c>
      <c r="H198" s="105" t="s">
        <v>85</v>
      </c>
      <c r="I198" s="149" t="s">
        <v>1050</v>
      </c>
      <c r="J198" s="105">
        <v>2022.8</v>
      </c>
      <c r="K198" s="105">
        <v>2022.12</v>
      </c>
      <c r="L198" s="160" t="s">
        <v>95</v>
      </c>
      <c r="M198" s="117" t="s">
        <v>2932</v>
      </c>
      <c r="N198" s="163">
        <v>32.4</v>
      </c>
      <c r="O198" s="161">
        <v>5</v>
      </c>
      <c r="P198" s="163">
        <v>27.4</v>
      </c>
      <c r="Q198" s="104">
        <v>1</v>
      </c>
      <c r="R198" s="104">
        <v>56</v>
      </c>
      <c r="S198" s="104">
        <v>246</v>
      </c>
      <c r="T198" s="104">
        <v>1</v>
      </c>
      <c r="U198" s="104">
        <v>17</v>
      </c>
      <c r="V198" s="104">
        <v>61</v>
      </c>
      <c r="W198" s="104" t="s">
        <v>2930</v>
      </c>
      <c r="X198" s="104" t="s">
        <v>2933</v>
      </c>
      <c r="Y198" s="151"/>
    </row>
    <row r="199" ht="36" hidden="1" spans="1:25">
      <c r="A199" s="104">
        <v>194</v>
      </c>
      <c r="B199" s="104" t="s">
        <v>483</v>
      </c>
      <c r="C199" s="107" t="s">
        <v>484</v>
      </c>
      <c r="D199" s="113" t="s">
        <v>485</v>
      </c>
      <c r="E199" s="149" t="s">
        <v>116</v>
      </c>
      <c r="F199" s="149" t="s">
        <v>322</v>
      </c>
      <c r="G199" s="150" t="s">
        <v>2934</v>
      </c>
      <c r="H199" s="105" t="s">
        <v>85</v>
      </c>
      <c r="I199" s="149" t="s">
        <v>322</v>
      </c>
      <c r="J199" s="105">
        <v>2022.8</v>
      </c>
      <c r="K199" s="105">
        <v>2022.12</v>
      </c>
      <c r="L199" s="160" t="s">
        <v>116</v>
      </c>
      <c r="M199" s="117" t="s">
        <v>2935</v>
      </c>
      <c r="N199" s="159">
        <v>160</v>
      </c>
      <c r="O199" s="178">
        <v>24.236</v>
      </c>
      <c r="P199" s="163">
        <v>135.764</v>
      </c>
      <c r="Q199" s="104">
        <v>1</v>
      </c>
      <c r="R199" s="104">
        <v>427</v>
      </c>
      <c r="S199" s="104">
        <v>1296</v>
      </c>
      <c r="T199" s="104">
        <v>1</v>
      </c>
      <c r="U199" s="104">
        <v>84</v>
      </c>
      <c r="V199" s="104">
        <v>276</v>
      </c>
      <c r="W199" s="104" t="s">
        <v>768</v>
      </c>
      <c r="X199" s="104" t="s">
        <v>2936</v>
      </c>
      <c r="Y199" s="151"/>
    </row>
    <row r="200" ht="56.25" hidden="1" spans="1:25">
      <c r="A200" s="104">
        <v>195</v>
      </c>
      <c r="B200" s="169" t="s">
        <v>483</v>
      </c>
      <c r="C200" s="139" t="s">
        <v>484</v>
      </c>
      <c r="D200" s="144" t="s">
        <v>670</v>
      </c>
      <c r="E200" s="142" t="s">
        <v>95</v>
      </c>
      <c r="F200" s="144" t="s">
        <v>1901</v>
      </c>
      <c r="G200" s="170" t="s">
        <v>2937</v>
      </c>
      <c r="H200" s="144" t="s">
        <v>85</v>
      </c>
      <c r="I200" s="144" t="s">
        <v>1901</v>
      </c>
      <c r="J200" s="144">
        <v>2022.8</v>
      </c>
      <c r="K200" s="144">
        <v>2022.12</v>
      </c>
      <c r="L200" s="179" t="s">
        <v>1086</v>
      </c>
      <c r="M200" s="180" t="s">
        <v>2938</v>
      </c>
      <c r="N200" s="181">
        <v>60</v>
      </c>
      <c r="O200" s="182">
        <v>60</v>
      </c>
      <c r="P200" s="183">
        <v>0</v>
      </c>
      <c r="Q200" s="138">
        <v>1</v>
      </c>
      <c r="R200" s="138">
        <v>124</v>
      </c>
      <c r="S200" s="138">
        <v>583</v>
      </c>
      <c r="T200" s="138">
        <v>0</v>
      </c>
      <c r="U200" s="138">
        <v>31</v>
      </c>
      <c r="V200" s="138">
        <v>125</v>
      </c>
      <c r="W200" s="138" t="s">
        <v>2939</v>
      </c>
      <c r="X200" s="138" t="s">
        <v>2940</v>
      </c>
      <c r="Y200" s="183"/>
    </row>
    <row r="201" ht="36" hidden="1" spans="1:24">
      <c r="A201" s="104">
        <v>196</v>
      </c>
      <c r="B201" s="171" t="s">
        <v>82</v>
      </c>
      <c r="C201" s="112" t="s">
        <v>2296</v>
      </c>
      <c r="D201" s="122" t="s">
        <v>521</v>
      </c>
      <c r="E201" s="172" t="s">
        <v>95</v>
      </c>
      <c r="F201" s="173" t="s">
        <v>601</v>
      </c>
      <c r="G201" s="174" t="s">
        <v>2941</v>
      </c>
      <c r="H201" s="144" t="s">
        <v>85</v>
      </c>
      <c r="I201" s="173" t="s">
        <v>601</v>
      </c>
      <c r="J201" s="172">
        <v>2022.4</v>
      </c>
      <c r="K201" s="184" t="s">
        <v>92</v>
      </c>
      <c r="L201" s="172" t="s">
        <v>554</v>
      </c>
      <c r="M201" s="174" t="s">
        <v>606</v>
      </c>
      <c r="N201" s="185">
        <v>5</v>
      </c>
      <c r="O201" s="186">
        <v>5</v>
      </c>
      <c r="P201" s="187">
        <v>0</v>
      </c>
      <c r="Q201" s="187">
        <v>1</v>
      </c>
      <c r="R201" s="191">
        <v>23</v>
      </c>
      <c r="S201" s="191">
        <v>310</v>
      </c>
      <c r="T201" s="187">
        <v>1</v>
      </c>
      <c r="U201" s="191">
        <v>13</v>
      </c>
      <c r="V201" s="191">
        <v>41</v>
      </c>
      <c r="W201" s="192" t="s">
        <v>603</v>
      </c>
      <c r="X201" s="192" t="s">
        <v>559</v>
      </c>
    </row>
    <row r="202" ht="33.75" spans="1:24">
      <c r="A202" s="104">
        <v>197</v>
      </c>
      <c r="B202" s="171" t="s">
        <v>82</v>
      </c>
      <c r="C202" s="175" t="s">
        <v>2239</v>
      </c>
      <c r="D202" s="176" t="s">
        <v>2240</v>
      </c>
      <c r="E202" s="172" t="s">
        <v>108</v>
      </c>
      <c r="F202" s="172" t="s">
        <v>2943</v>
      </c>
      <c r="G202" s="177" t="s">
        <v>2942</v>
      </c>
      <c r="H202" s="144" t="s">
        <v>85</v>
      </c>
      <c r="I202" s="172" t="s">
        <v>2943</v>
      </c>
      <c r="J202" s="188">
        <v>2022.8</v>
      </c>
      <c r="K202" s="189" t="s">
        <v>92</v>
      </c>
      <c r="L202" s="188" t="s">
        <v>98</v>
      </c>
      <c r="M202" s="190" t="s">
        <v>2944</v>
      </c>
      <c r="N202" s="185">
        <v>6</v>
      </c>
      <c r="O202" s="185">
        <v>0</v>
      </c>
      <c r="P202" s="191">
        <v>6</v>
      </c>
      <c r="Q202" s="191">
        <v>1</v>
      </c>
      <c r="R202" s="193">
        <v>90</v>
      </c>
      <c r="S202" s="193">
        <v>340</v>
      </c>
      <c r="T202" s="193">
        <v>1</v>
      </c>
      <c r="U202" s="193">
        <v>12</v>
      </c>
      <c r="V202" s="193">
        <v>48</v>
      </c>
      <c r="W202" s="177" t="s">
        <v>2945</v>
      </c>
      <c r="X202" s="177" t="s">
        <v>2946</v>
      </c>
    </row>
  </sheetData>
  <autoFilter ref="A5:Y202">
    <filterColumn colId="11">
      <filters>
        <filter val="县农水局"/>
      </filters>
    </filterColumn>
    <extLst/>
  </autoFilter>
  <mergeCells count="36">
    <mergeCell ref="A2:Y2"/>
    <mergeCell ref="B3:D3"/>
    <mergeCell ref="J3:K3"/>
    <mergeCell ref="N3:P3"/>
    <mergeCell ref="Q3:V3"/>
    <mergeCell ref="O4:P4"/>
    <mergeCell ref="T4:V4"/>
    <mergeCell ref="E6:F6"/>
    <mergeCell ref="E7:F7"/>
    <mergeCell ref="E8:F8"/>
    <mergeCell ref="E9:F9"/>
    <mergeCell ref="E10:F10"/>
    <mergeCell ref="E132:F132"/>
    <mergeCell ref="E133:F133"/>
    <mergeCell ref="E134:F134"/>
    <mergeCell ref="E184:F18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pageMargins left="0.590277777777778" right="0.511805555555556" top="0.826388888888889" bottom="0.629166666666667" header="0.511805555555556" footer="0.354166666666667"/>
  <pageSetup paperSize="9" scale="55" firstPageNumber="5" fitToHeight="0" orientation="landscape" useFirstPageNumber="1" horizontalDpi="600"/>
  <headerFooter>
    <oddFooter>&amp;C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A1" sqref="A1:I34"/>
    </sheetView>
  </sheetViews>
  <sheetFormatPr defaultColWidth="9" defaultRowHeight="13.5"/>
  <cols>
    <col min="1" max="1" width="6.88333333333333" customWidth="1"/>
    <col min="2" max="2" width="24.3833333333333" customWidth="1"/>
    <col min="3" max="3" width="5.75" customWidth="1"/>
    <col min="4" max="4" width="15.8833333333333" customWidth="1"/>
    <col min="7" max="9" width="19.75" customWidth="1"/>
  </cols>
  <sheetData>
    <row r="1" spans="1:9">
      <c r="A1" s="95" t="s">
        <v>3708</v>
      </c>
      <c r="B1" s="95"/>
      <c r="C1" s="95"/>
      <c r="D1" s="95"/>
      <c r="E1" s="95"/>
      <c r="F1" s="95"/>
      <c r="G1" s="95"/>
      <c r="H1" s="95"/>
      <c r="I1" s="95"/>
    </row>
    <row r="2" ht="48" customHeight="1" spans="1:9">
      <c r="A2" s="96" t="s">
        <v>3709</v>
      </c>
      <c r="B2" s="96"/>
      <c r="C2" s="96"/>
      <c r="D2" s="96"/>
      <c r="E2" s="96"/>
      <c r="F2" s="96"/>
      <c r="G2" s="96"/>
      <c r="H2" s="96"/>
      <c r="I2" s="96"/>
    </row>
    <row r="3" spans="1:9">
      <c r="A3" s="97" t="s">
        <v>2</v>
      </c>
      <c r="B3" s="97" t="s">
        <v>52</v>
      </c>
      <c r="C3" s="97" t="s">
        <v>4</v>
      </c>
      <c r="D3" s="97" t="s">
        <v>3702</v>
      </c>
      <c r="E3" s="97" t="s">
        <v>9</v>
      </c>
      <c r="F3" s="97"/>
      <c r="G3" s="97" t="s">
        <v>3710</v>
      </c>
      <c r="H3" s="97"/>
      <c r="I3" s="97"/>
    </row>
    <row r="4" ht="29" customHeight="1" spans="1:9">
      <c r="A4" s="97"/>
      <c r="B4" s="97"/>
      <c r="C4" s="97"/>
      <c r="D4" s="97"/>
      <c r="E4" s="97" t="s">
        <v>3704</v>
      </c>
      <c r="F4" s="97" t="s">
        <v>3705</v>
      </c>
      <c r="G4" s="97" t="s">
        <v>3711</v>
      </c>
      <c r="H4" s="97" t="s">
        <v>3712</v>
      </c>
      <c r="I4" s="97" t="s">
        <v>1064</v>
      </c>
    </row>
    <row r="5" ht="22" customHeight="1" spans="1:9">
      <c r="A5" s="98"/>
      <c r="B5" s="67" t="s">
        <v>3713</v>
      </c>
      <c r="C5" s="98">
        <f t="shared" ref="C5:I5" si="0">C6+C18</f>
        <v>15</v>
      </c>
      <c r="D5" s="98">
        <f t="shared" si="0"/>
        <v>559.9</v>
      </c>
      <c r="E5" s="98">
        <f t="shared" si="0"/>
        <v>494.9</v>
      </c>
      <c r="F5" s="98">
        <f t="shared" si="0"/>
        <v>65</v>
      </c>
      <c r="G5" s="98">
        <f t="shared" si="0"/>
        <v>5</v>
      </c>
      <c r="H5" s="98">
        <f t="shared" si="0"/>
        <v>0</v>
      </c>
      <c r="I5" s="98">
        <f t="shared" si="0"/>
        <v>10</v>
      </c>
    </row>
    <row r="6" ht="22" customHeight="1" spans="1:9">
      <c r="A6" s="98"/>
      <c r="B6" s="99" t="s">
        <v>20</v>
      </c>
      <c r="C6" s="98">
        <f>C7+C8+C9+C10+C11</f>
        <v>5</v>
      </c>
      <c r="D6" s="98">
        <f t="shared" ref="D6:I6" si="1">D7+D8+D9+D10+D11</f>
        <v>109</v>
      </c>
      <c r="E6" s="98">
        <f t="shared" si="1"/>
        <v>44</v>
      </c>
      <c r="F6" s="98">
        <f t="shared" si="1"/>
        <v>65</v>
      </c>
      <c r="G6" s="98">
        <f t="shared" si="1"/>
        <v>4</v>
      </c>
      <c r="H6" s="98">
        <f t="shared" si="1"/>
        <v>0</v>
      </c>
      <c r="I6" s="98">
        <f t="shared" si="1"/>
        <v>1</v>
      </c>
    </row>
    <row r="7" ht="22" customHeight="1" spans="1:9">
      <c r="A7" s="98"/>
      <c r="B7" s="100" t="s">
        <v>21</v>
      </c>
      <c r="C7" s="98">
        <v>2</v>
      </c>
      <c r="D7" s="98">
        <v>4</v>
      </c>
      <c r="E7" s="98">
        <v>4</v>
      </c>
      <c r="F7" s="98">
        <v>0</v>
      </c>
      <c r="G7" s="98">
        <v>2</v>
      </c>
      <c r="H7" s="98">
        <v>0</v>
      </c>
      <c r="I7" s="98">
        <v>0</v>
      </c>
    </row>
    <row r="8" ht="22" customHeight="1" spans="1:9">
      <c r="A8" s="98"/>
      <c r="B8" s="100" t="s">
        <v>22</v>
      </c>
      <c r="C8" s="98">
        <v>2</v>
      </c>
      <c r="D8" s="73">
        <v>95</v>
      </c>
      <c r="E8" s="73">
        <v>30</v>
      </c>
      <c r="F8" s="73">
        <v>65</v>
      </c>
      <c r="G8" s="98">
        <v>2</v>
      </c>
      <c r="H8" s="98">
        <v>0</v>
      </c>
      <c r="I8" s="98">
        <v>0</v>
      </c>
    </row>
    <row r="9" ht="22" customHeight="1" spans="1:9">
      <c r="A9" s="98"/>
      <c r="B9" s="100" t="s">
        <v>23</v>
      </c>
      <c r="C9" s="98">
        <v>1</v>
      </c>
      <c r="D9" s="78">
        <v>10</v>
      </c>
      <c r="E9" s="78">
        <v>10</v>
      </c>
      <c r="F9" s="78">
        <v>0</v>
      </c>
      <c r="G9" s="98">
        <v>0</v>
      </c>
      <c r="H9" s="98">
        <v>0</v>
      </c>
      <c r="I9" s="98">
        <v>1</v>
      </c>
    </row>
    <row r="10" ht="22" customHeight="1" spans="1:9">
      <c r="A10" s="98"/>
      <c r="B10" s="100" t="s">
        <v>24</v>
      </c>
      <c r="C10" s="98">
        <v>0</v>
      </c>
      <c r="D10" s="98">
        <v>0</v>
      </c>
      <c r="E10" s="98">
        <v>0</v>
      </c>
      <c r="F10" s="98">
        <v>0</v>
      </c>
      <c r="G10" s="98">
        <v>0</v>
      </c>
      <c r="H10" s="98">
        <v>0</v>
      </c>
      <c r="I10" s="98">
        <v>0</v>
      </c>
    </row>
    <row r="11" ht="22" customHeight="1" spans="1:9">
      <c r="A11" s="98"/>
      <c r="B11" s="100" t="s">
        <v>25</v>
      </c>
      <c r="C11" s="98">
        <v>0</v>
      </c>
      <c r="D11" s="98">
        <v>0</v>
      </c>
      <c r="E11" s="98">
        <v>0</v>
      </c>
      <c r="F11" s="98">
        <v>0</v>
      </c>
      <c r="G11" s="98">
        <v>0</v>
      </c>
      <c r="H11" s="98">
        <v>0</v>
      </c>
      <c r="I11" s="98">
        <v>0</v>
      </c>
    </row>
    <row r="12" ht="22" customHeight="1" spans="1:9">
      <c r="A12" s="98"/>
      <c r="B12" s="99" t="s">
        <v>26</v>
      </c>
      <c r="C12" s="98">
        <v>0</v>
      </c>
      <c r="D12" s="98">
        <v>0</v>
      </c>
      <c r="E12" s="98">
        <v>0</v>
      </c>
      <c r="F12" s="98">
        <v>0</v>
      </c>
      <c r="G12" s="98">
        <v>0</v>
      </c>
      <c r="H12" s="98">
        <v>0</v>
      </c>
      <c r="I12" s="98">
        <v>0</v>
      </c>
    </row>
    <row r="13" ht="22" customHeight="1" spans="1:9">
      <c r="A13" s="98"/>
      <c r="B13" s="100" t="s">
        <v>27</v>
      </c>
      <c r="C13" s="98">
        <v>0</v>
      </c>
      <c r="D13" s="98">
        <v>0</v>
      </c>
      <c r="E13" s="98">
        <v>0</v>
      </c>
      <c r="F13" s="98">
        <v>0</v>
      </c>
      <c r="G13" s="98">
        <v>0</v>
      </c>
      <c r="H13" s="98">
        <v>0</v>
      </c>
      <c r="I13" s="98">
        <v>0</v>
      </c>
    </row>
    <row r="14" ht="22" customHeight="1" spans="1:9">
      <c r="A14" s="98"/>
      <c r="B14" s="100" t="s">
        <v>28</v>
      </c>
      <c r="C14" s="98">
        <v>0</v>
      </c>
      <c r="D14" s="98">
        <v>0</v>
      </c>
      <c r="E14" s="98">
        <v>0</v>
      </c>
      <c r="F14" s="98">
        <v>0</v>
      </c>
      <c r="G14" s="98">
        <v>0</v>
      </c>
      <c r="H14" s="98">
        <v>0</v>
      </c>
      <c r="I14" s="98">
        <v>0</v>
      </c>
    </row>
    <row r="15" ht="22" customHeight="1" spans="1:9">
      <c r="A15" s="98"/>
      <c r="B15" s="100" t="s">
        <v>29</v>
      </c>
      <c r="C15" s="98">
        <v>0</v>
      </c>
      <c r="D15" s="98">
        <v>0</v>
      </c>
      <c r="E15" s="98">
        <v>0</v>
      </c>
      <c r="F15" s="98">
        <v>0</v>
      </c>
      <c r="G15" s="98">
        <v>0</v>
      </c>
      <c r="H15" s="98">
        <v>0</v>
      </c>
      <c r="I15" s="98">
        <v>0</v>
      </c>
    </row>
    <row r="16" ht="22" customHeight="1" spans="1:9">
      <c r="A16" s="98"/>
      <c r="B16" s="100" t="s">
        <v>30</v>
      </c>
      <c r="C16" s="98">
        <v>0</v>
      </c>
      <c r="D16" s="98">
        <v>0</v>
      </c>
      <c r="E16" s="98">
        <v>0</v>
      </c>
      <c r="F16" s="98">
        <v>0</v>
      </c>
      <c r="G16" s="98">
        <v>0</v>
      </c>
      <c r="H16" s="98">
        <v>0</v>
      </c>
      <c r="I16" s="98">
        <v>0</v>
      </c>
    </row>
    <row r="17" ht="22" customHeight="1" spans="1:9">
      <c r="A17" s="98"/>
      <c r="B17" s="100" t="s">
        <v>31</v>
      </c>
      <c r="C17" s="98">
        <v>0</v>
      </c>
      <c r="D17" s="98">
        <v>0</v>
      </c>
      <c r="E17" s="98">
        <v>0</v>
      </c>
      <c r="F17" s="98">
        <v>0</v>
      </c>
      <c r="G17" s="98">
        <v>0</v>
      </c>
      <c r="H17" s="98">
        <v>0</v>
      </c>
      <c r="I17" s="98">
        <v>0</v>
      </c>
    </row>
    <row r="18" ht="22" customHeight="1" spans="1:9">
      <c r="A18" s="98"/>
      <c r="B18" s="99" t="s">
        <v>32</v>
      </c>
      <c r="C18" s="98">
        <v>10</v>
      </c>
      <c r="D18" s="88">
        <v>450.9</v>
      </c>
      <c r="E18" s="88">
        <v>450.9</v>
      </c>
      <c r="F18" s="88">
        <v>0</v>
      </c>
      <c r="G18" s="98">
        <v>1</v>
      </c>
      <c r="H18" s="98">
        <v>0</v>
      </c>
      <c r="I18" s="98">
        <v>9</v>
      </c>
    </row>
    <row r="19" ht="22" customHeight="1" spans="1:9">
      <c r="A19" s="98"/>
      <c r="B19" s="100" t="s">
        <v>33</v>
      </c>
      <c r="C19" s="98">
        <v>10</v>
      </c>
      <c r="D19" s="88">
        <v>450.9</v>
      </c>
      <c r="E19" s="88">
        <v>450.9</v>
      </c>
      <c r="F19" s="88">
        <v>0</v>
      </c>
      <c r="G19" s="98">
        <v>1</v>
      </c>
      <c r="H19" s="98">
        <v>0</v>
      </c>
      <c r="I19" s="98">
        <v>9</v>
      </c>
    </row>
    <row r="20" ht="22" customHeight="1" spans="1:9">
      <c r="A20" s="98"/>
      <c r="B20" s="100" t="s">
        <v>34</v>
      </c>
      <c r="C20" s="98">
        <v>0</v>
      </c>
      <c r="D20" s="98">
        <v>0</v>
      </c>
      <c r="E20" s="98">
        <v>0</v>
      </c>
      <c r="F20" s="98">
        <v>0</v>
      </c>
      <c r="G20" s="98">
        <v>0</v>
      </c>
      <c r="H20" s="98">
        <v>0</v>
      </c>
      <c r="I20" s="98">
        <v>0</v>
      </c>
    </row>
    <row r="21" ht="22" customHeight="1" spans="1:9">
      <c r="A21" s="98"/>
      <c r="B21" s="100" t="s">
        <v>35</v>
      </c>
      <c r="C21" s="98">
        <v>0</v>
      </c>
      <c r="D21" s="98">
        <v>0</v>
      </c>
      <c r="E21" s="98">
        <v>0</v>
      </c>
      <c r="F21" s="98">
        <v>0</v>
      </c>
      <c r="G21" s="98">
        <v>0</v>
      </c>
      <c r="H21" s="98">
        <v>0</v>
      </c>
      <c r="I21" s="98">
        <v>0</v>
      </c>
    </row>
    <row r="22" ht="22" customHeight="1" spans="1:9">
      <c r="A22" s="98"/>
      <c r="B22" s="99" t="s">
        <v>36</v>
      </c>
      <c r="C22" s="98">
        <v>0</v>
      </c>
      <c r="D22" s="98">
        <v>0</v>
      </c>
      <c r="E22" s="98">
        <v>0</v>
      </c>
      <c r="F22" s="98">
        <v>0</v>
      </c>
      <c r="G22" s="98">
        <v>0</v>
      </c>
      <c r="H22" s="98">
        <v>0</v>
      </c>
      <c r="I22" s="98">
        <v>0</v>
      </c>
    </row>
    <row r="23" ht="22" customHeight="1" spans="1:9">
      <c r="A23" s="98"/>
      <c r="B23" s="99" t="s">
        <v>37</v>
      </c>
      <c r="C23" s="98">
        <v>0</v>
      </c>
      <c r="D23" s="98">
        <v>0</v>
      </c>
      <c r="E23" s="98">
        <v>0</v>
      </c>
      <c r="F23" s="98">
        <v>0</v>
      </c>
      <c r="G23" s="98">
        <v>0</v>
      </c>
      <c r="H23" s="98">
        <v>0</v>
      </c>
      <c r="I23" s="98">
        <v>0</v>
      </c>
    </row>
    <row r="24" ht="22" customHeight="1" spans="1:9">
      <c r="A24" s="98"/>
      <c r="B24" s="100" t="s">
        <v>38</v>
      </c>
      <c r="C24" s="98">
        <v>0</v>
      </c>
      <c r="D24" s="98">
        <v>0</v>
      </c>
      <c r="E24" s="98">
        <v>0</v>
      </c>
      <c r="F24" s="98">
        <v>0</v>
      </c>
      <c r="G24" s="98">
        <v>0</v>
      </c>
      <c r="H24" s="98">
        <v>0</v>
      </c>
      <c r="I24" s="98">
        <v>0</v>
      </c>
    </row>
    <row r="25" ht="22" customHeight="1" spans="1:9">
      <c r="A25" s="98"/>
      <c r="B25" s="100" t="s">
        <v>39</v>
      </c>
      <c r="C25" s="98">
        <v>0</v>
      </c>
      <c r="D25" s="98">
        <v>0</v>
      </c>
      <c r="E25" s="98">
        <v>0</v>
      </c>
      <c r="F25" s="98">
        <v>0</v>
      </c>
      <c r="G25" s="98">
        <v>0</v>
      </c>
      <c r="H25" s="98">
        <v>0</v>
      </c>
      <c r="I25" s="98">
        <v>0</v>
      </c>
    </row>
    <row r="26" ht="22" customHeight="1" spans="1:9">
      <c r="A26" s="98"/>
      <c r="B26" s="100" t="s">
        <v>40</v>
      </c>
      <c r="C26" s="98">
        <v>0</v>
      </c>
      <c r="D26" s="98">
        <v>0</v>
      </c>
      <c r="E26" s="98">
        <v>0</v>
      </c>
      <c r="F26" s="98">
        <v>0</v>
      </c>
      <c r="G26" s="98">
        <v>0</v>
      </c>
      <c r="H26" s="98">
        <v>0</v>
      </c>
      <c r="I26" s="98">
        <v>0</v>
      </c>
    </row>
    <row r="27" ht="22" customHeight="1" spans="1:9">
      <c r="A27" s="98"/>
      <c r="B27" s="100" t="s">
        <v>41</v>
      </c>
      <c r="C27" s="98">
        <v>0</v>
      </c>
      <c r="D27" s="98">
        <v>0</v>
      </c>
      <c r="E27" s="98">
        <v>0</v>
      </c>
      <c r="F27" s="98">
        <v>0</v>
      </c>
      <c r="G27" s="98">
        <v>0</v>
      </c>
      <c r="H27" s="98">
        <v>0</v>
      </c>
      <c r="I27" s="98">
        <v>0</v>
      </c>
    </row>
    <row r="28" ht="22" customHeight="1" spans="1:9">
      <c r="A28" s="98"/>
      <c r="B28" s="99" t="s">
        <v>42</v>
      </c>
      <c r="C28" s="98">
        <v>0</v>
      </c>
      <c r="D28" s="98">
        <v>0</v>
      </c>
      <c r="E28" s="98">
        <v>0</v>
      </c>
      <c r="F28" s="98">
        <v>0</v>
      </c>
      <c r="G28" s="98">
        <v>0</v>
      </c>
      <c r="H28" s="98">
        <v>0</v>
      </c>
      <c r="I28" s="98">
        <v>0</v>
      </c>
    </row>
    <row r="29" ht="22" customHeight="1" spans="1:9">
      <c r="A29" s="98"/>
      <c r="B29" s="100" t="s">
        <v>43</v>
      </c>
      <c r="C29" s="98">
        <v>0</v>
      </c>
      <c r="D29" s="98">
        <v>0</v>
      </c>
      <c r="E29" s="98">
        <v>0</v>
      </c>
      <c r="F29" s="98">
        <v>0</v>
      </c>
      <c r="G29" s="98">
        <v>0</v>
      </c>
      <c r="H29" s="98">
        <v>0</v>
      </c>
      <c r="I29" s="98">
        <v>0</v>
      </c>
    </row>
    <row r="30" ht="22" customHeight="1" spans="1:9">
      <c r="A30" s="98"/>
      <c r="B30" s="100" t="s">
        <v>44</v>
      </c>
      <c r="C30" s="98">
        <v>0</v>
      </c>
      <c r="D30" s="98">
        <v>0</v>
      </c>
      <c r="E30" s="98">
        <v>0</v>
      </c>
      <c r="F30" s="98">
        <v>0</v>
      </c>
      <c r="G30" s="98">
        <v>0</v>
      </c>
      <c r="H30" s="98">
        <v>0</v>
      </c>
      <c r="I30" s="98">
        <v>0</v>
      </c>
    </row>
    <row r="31" ht="22" customHeight="1" spans="1:9">
      <c r="A31" s="98"/>
      <c r="B31" s="99" t="s">
        <v>45</v>
      </c>
      <c r="C31" s="98">
        <v>0</v>
      </c>
      <c r="D31" s="98">
        <v>0</v>
      </c>
      <c r="E31" s="98">
        <v>0</v>
      </c>
      <c r="F31" s="98">
        <v>0</v>
      </c>
      <c r="G31" s="98">
        <v>0</v>
      </c>
      <c r="H31" s="98">
        <v>0</v>
      </c>
      <c r="I31" s="98">
        <v>0</v>
      </c>
    </row>
    <row r="32" ht="22" customHeight="1" spans="1:9">
      <c r="A32" s="98"/>
      <c r="B32" s="99" t="s">
        <v>46</v>
      </c>
      <c r="C32" s="98">
        <v>0</v>
      </c>
      <c r="D32" s="98">
        <v>0</v>
      </c>
      <c r="E32" s="98">
        <v>0</v>
      </c>
      <c r="F32" s="98">
        <v>0</v>
      </c>
      <c r="G32" s="98">
        <v>0</v>
      </c>
      <c r="H32" s="98">
        <v>0</v>
      </c>
      <c r="I32" s="98">
        <v>0</v>
      </c>
    </row>
    <row r="33" ht="22" customHeight="1" spans="1:9">
      <c r="A33" s="98"/>
      <c r="B33" s="98" t="s">
        <v>47</v>
      </c>
      <c r="C33" s="98">
        <v>0</v>
      </c>
      <c r="D33" s="98">
        <v>0</v>
      </c>
      <c r="E33" s="98">
        <v>0</v>
      </c>
      <c r="F33" s="98">
        <v>0</v>
      </c>
      <c r="G33" s="98">
        <v>0</v>
      </c>
      <c r="H33" s="98">
        <v>0</v>
      </c>
      <c r="I33" s="98">
        <v>0</v>
      </c>
    </row>
    <row r="34" ht="22" customHeight="1" spans="1:9">
      <c r="A34" s="98"/>
      <c r="B34" s="100" t="s">
        <v>48</v>
      </c>
      <c r="C34" s="98">
        <v>0</v>
      </c>
      <c r="D34" s="98">
        <v>0</v>
      </c>
      <c r="E34" s="98">
        <v>0</v>
      </c>
      <c r="F34" s="98">
        <v>0</v>
      </c>
      <c r="G34" s="98">
        <v>0</v>
      </c>
      <c r="H34" s="98">
        <v>0</v>
      </c>
      <c r="I34" s="98">
        <v>0</v>
      </c>
    </row>
  </sheetData>
  <mergeCells count="7">
    <mergeCell ref="A2:I2"/>
    <mergeCell ref="E3:F3"/>
    <mergeCell ref="G3:I3"/>
    <mergeCell ref="A3:A4"/>
    <mergeCell ref="B3:B4"/>
    <mergeCell ref="C3:C4"/>
    <mergeCell ref="D3:D4"/>
  </mergeCells>
  <pageMargins left="0.432638888888889" right="0.471527777777778" top="0.865277777777778" bottom="1" header="0.511805555555556" footer="0.511805555555556"/>
  <pageSetup paperSize="9" firstPageNumber="21" orientation="landscape" useFirstPageNumber="1" horizontalDpi="600"/>
  <headerFooter>
    <oddFooter>&amp;C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workbookViewId="0">
      <selection activeCell="O14" sqref="O14"/>
    </sheetView>
  </sheetViews>
  <sheetFormatPr defaultColWidth="9" defaultRowHeight="13.5"/>
  <cols>
    <col min="1" max="1" width="6" customWidth="1"/>
    <col min="4" max="5" width="11.5" customWidth="1"/>
    <col min="6" max="6" width="11.3833333333333" customWidth="1"/>
    <col min="7" max="7" width="11.5"/>
    <col min="10" max="11" width="26" customWidth="1"/>
  </cols>
  <sheetData>
    <row r="1" spans="1:1">
      <c r="A1" t="s">
        <v>3714</v>
      </c>
    </row>
    <row r="2" ht="60" customHeight="1" spans="1:11">
      <c r="A2" s="63" t="s">
        <v>3715</v>
      </c>
      <c r="B2" s="64"/>
      <c r="C2" s="64"/>
      <c r="D2" s="64"/>
      <c r="E2" s="64"/>
      <c r="F2" s="64"/>
      <c r="G2" s="64"/>
      <c r="H2" s="64"/>
      <c r="I2" s="64"/>
      <c r="J2" s="64"/>
      <c r="K2" s="64"/>
    </row>
    <row r="3" ht="20" customHeight="1" spans="1:11">
      <c r="A3" s="65" t="s">
        <v>3716</v>
      </c>
      <c r="B3" s="65"/>
      <c r="C3" s="65"/>
      <c r="D3" s="65"/>
      <c r="E3" s="65"/>
      <c r="F3" s="65"/>
      <c r="G3" s="65"/>
      <c r="H3" s="65"/>
      <c r="I3" s="65"/>
      <c r="J3" s="65"/>
      <c r="K3" s="65"/>
    </row>
    <row r="4" ht="24" customHeight="1" spans="1:11">
      <c r="A4" s="66" t="s">
        <v>2</v>
      </c>
      <c r="B4" s="66" t="s">
        <v>3692</v>
      </c>
      <c r="C4" s="66" t="s">
        <v>3693</v>
      </c>
      <c r="D4" s="66" t="s">
        <v>52</v>
      </c>
      <c r="E4" s="66"/>
      <c r="F4" s="66"/>
      <c r="G4" s="66" t="s">
        <v>3717</v>
      </c>
      <c r="H4" s="66" t="s">
        <v>9</v>
      </c>
      <c r="I4" s="66"/>
      <c r="J4" s="66" t="s">
        <v>3695</v>
      </c>
      <c r="K4" s="66" t="s">
        <v>3710</v>
      </c>
    </row>
    <row r="5" ht="24" customHeight="1" spans="1:11">
      <c r="A5" s="66"/>
      <c r="B5" s="66"/>
      <c r="C5" s="66"/>
      <c r="D5" s="66" t="s">
        <v>3</v>
      </c>
      <c r="E5" s="66" t="s">
        <v>3698</v>
      </c>
      <c r="F5" s="66" t="s">
        <v>3718</v>
      </c>
      <c r="G5" s="66"/>
      <c r="H5" s="66" t="s">
        <v>3704</v>
      </c>
      <c r="I5" s="89" t="s">
        <v>3705</v>
      </c>
      <c r="J5" s="66"/>
      <c r="K5" s="66"/>
    </row>
    <row r="6" ht="24" customHeight="1" spans="1:11">
      <c r="A6" s="66"/>
      <c r="B6" s="66"/>
      <c r="C6" s="66"/>
      <c r="D6" s="66"/>
      <c r="E6" s="66"/>
      <c r="F6" s="66"/>
      <c r="G6" s="66"/>
      <c r="H6" s="66"/>
      <c r="I6" s="90"/>
      <c r="J6" s="66"/>
      <c r="K6" s="66"/>
    </row>
    <row r="7" ht="42" customHeight="1" spans="1:11">
      <c r="A7" s="67" t="s">
        <v>3719</v>
      </c>
      <c r="B7" s="67"/>
      <c r="C7" s="67"/>
      <c r="D7" s="67"/>
      <c r="E7" s="67"/>
      <c r="F7" s="67"/>
      <c r="G7" s="67"/>
      <c r="H7" s="67"/>
      <c r="I7" s="67"/>
      <c r="J7" s="67"/>
      <c r="K7" s="67"/>
    </row>
    <row r="8" s="62" customFormat="1" ht="33" customHeight="1" spans="1:11">
      <c r="A8" s="68">
        <v>1</v>
      </c>
      <c r="B8" s="69" t="s">
        <v>132</v>
      </c>
      <c r="C8" s="70" t="s">
        <v>761</v>
      </c>
      <c r="D8" s="71" t="s">
        <v>82</v>
      </c>
      <c r="E8" s="72" t="s">
        <v>265</v>
      </c>
      <c r="F8" s="72" t="s">
        <v>266</v>
      </c>
      <c r="G8" s="73">
        <v>50</v>
      </c>
      <c r="H8" s="73">
        <v>15</v>
      </c>
      <c r="I8" s="73">
        <v>35</v>
      </c>
      <c r="J8" s="69" t="s">
        <v>2956</v>
      </c>
      <c r="K8" s="91" t="s">
        <v>3711</v>
      </c>
    </row>
    <row r="9" s="62" customFormat="1" ht="33" customHeight="1" spans="1:11">
      <c r="A9" s="68">
        <v>2</v>
      </c>
      <c r="B9" s="69" t="s">
        <v>151</v>
      </c>
      <c r="C9" s="70" t="s">
        <v>260</v>
      </c>
      <c r="D9" s="71" t="s">
        <v>82</v>
      </c>
      <c r="E9" s="72" t="s">
        <v>265</v>
      </c>
      <c r="F9" s="72" t="s">
        <v>266</v>
      </c>
      <c r="G9" s="73">
        <v>45</v>
      </c>
      <c r="H9" s="73">
        <v>15</v>
      </c>
      <c r="I9" s="73">
        <v>30</v>
      </c>
      <c r="J9" s="69" t="s">
        <v>2956</v>
      </c>
      <c r="K9" s="91" t="s">
        <v>3711</v>
      </c>
    </row>
    <row r="10" s="62" customFormat="1" ht="33" customHeight="1" spans="1:11">
      <c r="A10" s="68">
        <v>3</v>
      </c>
      <c r="B10" s="69" t="s">
        <v>147</v>
      </c>
      <c r="C10" s="70" t="s">
        <v>314</v>
      </c>
      <c r="D10" s="71" t="s">
        <v>82</v>
      </c>
      <c r="E10" s="72" t="s">
        <v>83</v>
      </c>
      <c r="F10" s="72" t="s">
        <v>289</v>
      </c>
      <c r="G10" s="73">
        <v>2</v>
      </c>
      <c r="H10" s="73">
        <v>2</v>
      </c>
      <c r="I10" s="73">
        <v>0</v>
      </c>
      <c r="J10" s="69" t="s">
        <v>2968</v>
      </c>
      <c r="K10" s="91" t="s">
        <v>3711</v>
      </c>
    </row>
    <row r="11" s="62" customFormat="1" ht="33" customHeight="1" spans="1:11">
      <c r="A11" s="68">
        <v>4</v>
      </c>
      <c r="B11" s="69" t="s">
        <v>3720</v>
      </c>
      <c r="C11" s="70" t="s">
        <v>318</v>
      </c>
      <c r="D11" s="71" t="s">
        <v>82</v>
      </c>
      <c r="E11" s="72" t="s">
        <v>83</v>
      </c>
      <c r="F11" s="72" t="s">
        <v>289</v>
      </c>
      <c r="G11" s="73">
        <v>2</v>
      </c>
      <c r="H11" s="73">
        <v>2</v>
      </c>
      <c r="I11" s="73">
        <v>0</v>
      </c>
      <c r="J11" s="69" t="s">
        <v>2968</v>
      </c>
      <c r="K11" s="91" t="s">
        <v>3711</v>
      </c>
    </row>
    <row r="12" s="62" customFormat="1" ht="33" customHeight="1" spans="1:11">
      <c r="A12" s="68">
        <v>5</v>
      </c>
      <c r="B12" s="74" t="s">
        <v>125</v>
      </c>
      <c r="C12" s="75" t="s">
        <v>1355</v>
      </c>
      <c r="D12" s="71" t="s">
        <v>82</v>
      </c>
      <c r="E12" s="76" t="s">
        <v>156</v>
      </c>
      <c r="F12" s="77"/>
      <c r="G12" s="78">
        <v>10</v>
      </c>
      <c r="H12" s="78">
        <v>10</v>
      </c>
      <c r="I12" s="78">
        <v>0</v>
      </c>
      <c r="J12" s="74" t="s">
        <v>3721</v>
      </c>
      <c r="K12" s="77" t="s">
        <v>1064</v>
      </c>
    </row>
    <row r="13" ht="33" customHeight="1" spans="1:11">
      <c r="A13" s="68">
        <v>6</v>
      </c>
      <c r="B13" s="79" t="s">
        <v>95</v>
      </c>
      <c r="C13" s="80" t="s">
        <v>601</v>
      </c>
      <c r="D13" s="72" t="s">
        <v>484</v>
      </c>
      <c r="E13" s="72" t="s">
        <v>708</v>
      </c>
      <c r="F13" s="72" t="s">
        <v>3722</v>
      </c>
      <c r="G13" s="81">
        <v>16</v>
      </c>
      <c r="H13" s="82">
        <v>16</v>
      </c>
      <c r="I13" s="73">
        <v>0</v>
      </c>
      <c r="J13" s="92" t="s">
        <v>3034</v>
      </c>
      <c r="K13" s="77" t="s">
        <v>1064</v>
      </c>
    </row>
    <row r="14" ht="33" customHeight="1" spans="1:11">
      <c r="A14" s="68">
        <v>7</v>
      </c>
      <c r="B14" s="69" t="s">
        <v>120</v>
      </c>
      <c r="C14" s="80" t="s">
        <v>158</v>
      </c>
      <c r="D14" s="72" t="s">
        <v>484</v>
      </c>
      <c r="E14" s="72" t="s">
        <v>708</v>
      </c>
      <c r="F14" s="72" t="s">
        <v>3722</v>
      </c>
      <c r="G14" s="81">
        <v>9.233104</v>
      </c>
      <c r="H14" s="82">
        <v>9.23</v>
      </c>
      <c r="I14" s="73">
        <v>0</v>
      </c>
      <c r="J14" s="92" t="s">
        <v>1343</v>
      </c>
      <c r="K14" s="77" t="s">
        <v>1064</v>
      </c>
    </row>
    <row r="15" ht="33" customHeight="1" spans="1:11">
      <c r="A15" s="68">
        <v>8</v>
      </c>
      <c r="B15" s="79" t="s">
        <v>116</v>
      </c>
      <c r="C15" s="80"/>
      <c r="D15" s="72" t="s">
        <v>484</v>
      </c>
      <c r="E15" s="72" t="s">
        <v>708</v>
      </c>
      <c r="F15" s="72" t="s">
        <v>3722</v>
      </c>
      <c r="G15" s="81">
        <v>7.441853</v>
      </c>
      <c r="H15" s="82">
        <v>7.44</v>
      </c>
      <c r="I15" s="73">
        <v>0</v>
      </c>
      <c r="J15" s="92" t="s">
        <v>1347</v>
      </c>
      <c r="K15" s="77" t="s">
        <v>1064</v>
      </c>
    </row>
    <row r="16" ht="33" customHeight="1" spans="1:11">
      <c r="A16" s="68">
        <v>9</v>
      </c>
      <c r="B16" s="79" t="s">
        <v>140</v>
      </c>
      <c r="C16" s="80"/>
      <c r="D16" s="72" t="s">
        <v>484</v>
      </c>
      <c r="E16" s="72" t="s">
        <v>708</v>
      </c>
      <c r="F16" s="72" t="s">
        <v>3722</v>
      </c>
      <c r="G16" s="81">
        <v>13.461801</v>
      </c>
      <c r="H16" s="82">
        <v>13.46</v>
      </c>
      <c r="I16" s="73">
        <v>0</v>
      </c>
      <c r="J16" s="92" t="s">
        <v>3041</v>
      </c>
      <c r="K16" s="77" t="s">
        <v>1064</v>
      </c>
    </row>
    <row r="17" ht="33" customHeight="1" spans="1:11">
      <c r="A17" s="68">
        <v>10</v>
      </c>
      <c r="B17" s="79" t="s">
        <v>125</v>
      </c>
      <c r="C17" s="80" t="s">
        <v>1355</v>
      </c>
      <c r="D17" s="72" t="s">
        <v>484</v>
      </c>
      <c r="E17" s="72" t="s">
        <v>708</v>
      </c>
      <c r="F17" s="72" t="s">
        <v>3722</v>
      </c>
      <c r="G17" s="81">
        <v>21.4238</v>
      </c>
      <c r="H17" s="82">
        <v>21.42</v>
      </c>
      <c r="I17" s="73">
        <v>0</v>
      </c>
      <c r="J17" s="92" t="s">
        <v>1356</v>
      </c>
      <c r="K17" s="77" t="s">
        <v>1064</v>
      </c>
    </row>
    <row r="18" ht="33" customHeight="1" spans="1:11">
      <c r="A18" s="68">
        <v>11</v>
      </c>
      <c r="B18" s="79" t="s">
        <v>129</v>
      </c>
      <c r="C18" s="80"/>
      <c r="D18" s="72" t="s">
        <v>484</v>
      </c>
      <c r="E18" s="72" t="s">
        <v>708</v>
      </c>
      <c r="F18" s="72" t="s">
        <v>3722</v>
      </c>
      <c r="G18" s="81">
        <v>3.869</v>
      </c>
      <c r="H18" s="82">
        <v>3.87</v>
      </c>
      <c r="I18" s="73">
        <v>0</v>
      </c>
      <c r="J18" s="92" t="s">
        <v>3044</v>
      </c>
      <c r="K18" s="77" t="s">
        <v>1064</v>
      </c>
    </row>
    <row r="19" ht="33" customHeight="1" spans="1:11">
      <c r="A19" s="68">
        <v>12</v>
      </c>
      <c r="B19" s="69" t="s">
        <v>147</v>
      </c>
      <c r="C19" s="80" t="s">
        <v>976</v>
      </c>
      <c r="D19" s="72" t="s">
        <v>484</v>
      </c>
      <c r="E19" s="72" t="s">
        <v>708</v>
      </c>
      <c r="F19" s="72" t="s">
        <v>3722</v>
      </c>
      <c r="G19" s="81">
        <v>9.6352</v>
      </c>
      <c r="H19" s="82">
        <v>9.64</v>
      </c>
      <c r="I19" s="73">
        <v>0</v>
      </c>
      <c r="J19" s="92" t="s">
        <v>3048</v>
      </c>
      <c r="K19" s="77" t="s">
        <v>1064</v>
      </c>
    </row>
    <row r="20" ht="33" customHeight="1" spans="1:11">
      <c r="A20" s="68">
        <v>13</v>
      </c>
      <c r="B20" s="79" t="s">
        <v>125</v>
      </c>
      <c r="C20" s="80"/>
      <c r="D20" s="72" t="s">
        <v>484</v>
      </c>
      <c r="E20" s="72" t="s">
        <v>708</v>
      </c>
      <c r="F20" s="72" t="s">
        <v>3722</v>
      </c>
      <c r="G20" s="81">
        <v>16.4</v>
      </c>
      <c r="H20" s="82">
        <v>16.4</v>
      </c>
      <c r="I20" s="73">
        <v>0</v>
      </c>
      <c r="J20" s="92" t="s">
        <v>3050</v>
      </c>
      <c r="K20" s="77" t="s">
        <v>1064</v>
      </c>
    </row>
    <row r="21" ht="33" customHeight="1" spans="1:11">
      <c r="A21" s="68">
        <v>14</v>
      </c>
      <c r="B21" s="79" t="s">
        <v>1075</v>
      </c>
      <c r="C21" s="80" t="s">
        <v>3054</v>
      </c>
      <c r="D21" s="72" t="s">
        <v>484</v>
      </c>
      <c r="E21" s="72" t="s">
        <v>708</v>
      </c>
      <c r="F21" s="72" t="s">
        <v>3722</v>
      </c>
      <c r="G21" s="73">
        <v>343.44</v>
      </c>
      <c r="H21" s="82">
        <v>343.44</v>
      </c>
      <c r="I21" s="73">
        <v>0</v>
      </c>
      <c r="J21" s="79" t="s">
        <v>1034</v>
      </c>
      <c r="K21" s="77" t="s">
        <v>1064</v>
      </c>
    </row>
    <row r="22" ht="38.25" spans="1:11">
      <c r="A22" s="83">
        <v>15</v>
      </c>
      <c r="B22" s="84" t="s">
        <v>147</v>
      </c>
      <c r="C22" s="85" t="s">
        <v>984</v>
      </c>
      <c r="D22" s="72" t="s">
        <v>484</v>
      </c>
      <c r="E22" s="86" t="s">
        <v>3723</v>
      </c>
      <c r="F22" s="87" t="s">
        <v>1890</v>
      </c>
      <c r="G22" s="88">
        <v>10</v>
      </c>
      <c r="H22" s="88">
        <v>10</v>
      </c>
      <c r="I22" s="88">
        <v>0</v>
      </c>
      <c r="J22" s="93" t="s">
        <v>3724</v>
      </c>
      <c r="K22" s="94" t="s">
        <v>3711</v>
      </c>
    </row>
  </sheetData>
  <autoFilter ref="A8:XEV22">
    <extLst/>
  </autoFilter>
  <mergeCells count="16">
    <mergeCell ref="A2:K2"/>
    <mergeCell ref="A3:K3"/>
    <mergeCell ref="D4:F4"/>
    <mergeCell ref="H4:I4"/>
    <mergeCell ref="A7:K7"/>
    <mergeCell ref="A4:A6"/>
    <mergeCell ref="B4:B6"/>
    <mergeCell ref="C4:C6"/>
    <mergeCell ref="D5:D6"/>
    <mergeCell ref="E5:E6"/>
    <mergeCell ref="F5:F6"/>
    <mergeCell ref="G4:G6"/>
    <mergeCell ref="H5:H6"/>
    <mergeCell ref="I5:I6"/>
    <mergeCell ref="J4:J6"/>
    <mergeCell ref="K4:K6"/>
  </mergeCells>
  <pageMargins left="0.751388888888889" right="0.751388888888889" top="0.747916666666667" bottom="0.668055555555556" header="0.511805555555556" footer="0.275"/>
  <pageSetup paperSize="9" scale="94" firstPageNumber="22" fitToHeight="0" orientation="landscape" useFirstPageNumber="1" horizontalDpi="600"/>
  <headerFooter>
    <oddFooter>&amp;C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88"/>
  <sheetViews>
    <sheetView workbookViewId="0">
      <pane xSplit="7" ySplit="4" topLeftCell="H5" activePane="bottomRight" state="frozen"/>
      <selection/>
      <selection pane="topRight"/>
      <selection pane="bottomLeft"/>
      <selection pane="bottomRight" activeCell="A5" sqref="A5:A8"/>
    </sheetView>
  </sheetViews>
  <sheetFormatPr defaultColWidth="9" defaultRowHeight="13.5"/>
  <cols>
    <col min="1" max="1" width="3.63333333333333" customWidth="1"/>
    <col min="2" max="3" width="5.63333333333333" customWidth="1"/>
    <col min="4" max="4" width="12.8" customWidth="1"/>
    <col min="5" max="5" width="8" customWidth="1"/>
    <col min="6" max="6" width="9.06666666666667" customWidth="1"/>
    <col min="7" max="7" width="9.64166666666667" customWidth="1"/>
    <col min="8" max="8" width="8" customWidth="1"/>
    <col min="9" max="10" width="6.63333333333333" customWidth="1"/>
    <col min="12" max="12" width="19.1333333333333" customWidth="1"/>
    <col min="13" max="14" width="6.13333333333333" customWidth="1"/>
    <col min="15" max="15" width="5.75" customWidth="1"/>
    <col min="16" max="16" width="20.25" customWidth="1"/>
    <col min="17" max="17" width="16.1" customWidth="1"/>
    <col min="18" max="18" width="9.33333333333333" customWidth="1"/>
  </cols>
  <sheetData>
    <row r="1" spans="1:2">
      <c r="A1" s="1" t="s">
        <v>3725</v>
      </c>
      <c r="B1" s="1"/>
    </row>
    <row r="2" ht="54" customHeight="1" spans="1:18">
      <c r="A2" s="2" t="s">
        <v>3726</v>
      </c>
      <c r="B2" s="2"/>
      <c r="C2" s="2"/>
      <c r="D2" s="2"/>
      <c r="E2" s="2"/>
      <c r="F2" s="2"/>
      <c r="G2" s="2"/>
      <c r="H2" s="2"/>
      <c r="I2" s="2"/>
      <c r="J2" s="2"/>
      <c r="K2" s="2"/>
      <c r="L2" s="2"/>
      <c r="M2" s="2"/>
      <c r="N2" s="2"/>
      <c r="O2" s="2"/>
      <c r="P2" s="2"/>
      <c r="Q2" s="2"/>
      <c r="R2" s="2"/>
    </row>
    <row r="3" spans="1:18">
      <c r="A3" s="3" t="s">
        <v>2</v>
      </c>
      <c r="B3" s="3" t="s">
        <v>3692</v>
      </c>
      <c r="C3" s="3" t="s">
        <v>3693</v>
      </c>
      <c r="D3" s="3" t="s">
        <v>51</v>
      </c>
      <c r="E3" s="3" t="s">
        <v>52</v>
      </c>
      <c r="F3" s="3"/>
      <c r="G3" s="3"/>
      <c r="H3" s="3" t="s">
        <v>54</v>
      </c>
      <c r="I3" s="3" t="s">
        <v>61</v>
      </c>
      <c r="J3" s="3"/>
      <c r="K3" s="3" t="s">
        <v>62</v>
      </c>
      <c r="L3" s="3" t="s">
        <v>3695</v>
      </c>
      <c r="M3" s="3" t="s">
        <v>3702</v>
      </c>
      <c r="N3" s="3" t="s">
        <v>9</v>
      </c>
      <c r="O3" s="3"/>
      <c r="P3" s="3" t="s">
        <v>59</v>
      </c>
      <c r="Q3" s="3" t="s">
        <v>3696</v>
      </c>
      <c r="R3" s="3" t="s">
        <v>7</v>
      </c>
    </row>
    <row r="4" ht="33.75" spans="1:18">
      <c r="A4" s="3"/>
      <c r="B4" s="3"/>
      <c r="C4" s="3"/>
      <c r="D4" s="3"/>
      <c r="E4" s="3" t="s">
        <v>3</v>
      </c>
      <c r="F4" s="3" t="s">
        <v>3698</v>
      </c>
      <c r="G4" s="3" t="s">
        <v>3718</v>
      </c>
      <c r="H4" s="3"/>
      <c r="I4" s="3" t="s">
        <v>3700</v>
      </c>
      <c r="J4" s="3" t="s">
        <v>3701</v>
      </c>
      <c r="K4" s="3"/>
      <c r="L4" s="3"/>
      <c r="M4" s="3"/>
      <c r="N4" s="3" t="s">
        <v>3704</v>
      </c>
      <c r="O4" s="3" t="s">
        <v>3705</v>
      </c>
      <c r="P4" s="3"/>
      <c r="Q4" s="3"/>
      <c r="R4" s="3"/>
    </row>
    <row r="5" ht="33.75" hidden="1" spans="1:18">
      <c r="A5" s="4">
        <v>1</v>
      </c>
      <c r="B5" s="5" t="s">
        <v>112</v>
      </c>
      <c r="C5" s="5" t="s">
        <v>682</v>
      </c>
      <c r="D5" s="5" t="s">
        <v>681</v>
      </c>
      <c r="E5" s="6" t="s">
        <v>483</v>
      </c>
      <c r="F5" s="6" t="s">
        <v>3727</v>
      </c>
      <c r="G5" s="6" t="s">
        <v>3728</v>
      </c>
      <c r="H5" s="5" t="s">
        <v>3729</v>
      </c>
      <c r="I5" s="4">
        <v>2022.04</v>
      </c>
      <c r="J5" s="4">
        <v>2022.082</v>
      </c>
      <c r="K5" s="5" t="s">
        <v>682</v>
      </c>
      <c r="L5" s="9" t="s">
        <v>3730</v>
      </c>
      <c r="M5" s="4">
        <v>30</v>
      </c>
      <c r="N5" s="4">
        <v>30</v>
      </c>
      <c r="O5" s="4">
        <v>0</v>
      </c>
      <c r="P5" s="35" t="s">
        <v>686</v>
      </c>
      <c r="Q5" s="35" t="s">
        <v>687</v>
      </c>
      <c r="R5" s="6" t="s">
        <v>3731</v>
      </c>
    </row>
    <row r="6" ht="33.75" hidden="1" spans="1:18">
      <c r="A6" s="4"/>
      <c r="B6" s="4"/>
      <c r="C6" s="4"/>
      <c r="D6" s="4"/>
      <c r="E6" s="6"/>
      <c r="F6" s="6"/>
      <c r="G6" s="6"/>
      <c r="H6" s="5" t="s">
        <v>3732</v>
      </c>
      <c r="I6" s="4">
        <v>2022.04</v>
      </c>
      <c r="J6" s="4">
        <v>2022.082</v>
      </c>
      <c r="K6" s="5" t="s">
        <v>682</v>
      </c>
      <c r="L6" s="9" t="s">
        <v>683</v>
      </c>
      <c r="M6" s="4">
        <v>30</v>
      </c>
      <c r="N6" s="4">
        <v>30</v>
      </c>
      <c r="O6" s="4">
        <v>0</v>
      </c>
      <c r="P6" s="35" t="s">
        <v>686</v>
      </c>
      <c r="Q6" s="35" t="s">
        <v>687</v>
      </c>
      <c r="R6" s="6" t="s">
        <v>3733</v>
      </c>
    </row>
    <row r="7" ht="45" hidden="1" spans="1:18">
      <c r="A7" s="4">
        <v>2</v>
      </c>
      <c r="B7" s="5" t="s">
        <v>112</v>
      </c>
      <c r="C7" s="5" t="s">
        <v>682</v>
      </c>
      <c r="D7" s="5" t="s">
        <v>1160</v>
      </c>
      <c r="E7" s="6" t="s">
        <v>483</v>
      </c>
      <c r="F7" s="6" t="s">
        <v>3727</v>
      </c>
      <c r="G7" s="6" t="s">
        <v>3728</v>
      </c>
      <c r="H7" s="5" t="s">
        <v>3734</v>
      </c>
      <c r="I7" s="4">
        <v>2022.04</v>
      </c>
      <c r="J7" s="4">
        <v>2022.082</v>
      </c>
      <c r="K7" s="5" t="s">
        <v>682</v>
      </c>
      <c r="L7" s="9" t="s">
        <v>3735</v>
      </c>
      <c r="M7" s="4">
        <v>20</v>
      </c>
      <c r="N7" s="4">
        <v>20</v>
      </c>
      <c r="O7" s="4">
        <v>0</v>
      </c>
      <c r="P7" s="36" t="s">
        <v>1162</v>
      </c>
      <c r="Q7" s="6" t="s">
        <v>687</v>
      </c>
      <c r="R7" s="6" t="s">
        <v>3731</v>
      </c>
    </row>
    <row r="8" ht="33.75" hidden="1" spans="1:18">
      <c r="A8" s="4"/>
      <c r="B8" s="4"/>
      <c r="C8" s="4"/>
      <c r="D8" s="4"/>
      <c r="E8" s="6"/>
      <c r="F8" s="6"/>
      <c r="G8" s="6"/>
      <c r="H8" s="5" t="s">
        <v>3734</v>
      </c>
      <c r="I8" s="4">
        <v>2022.04</v>
      </c>
      <c r="J8" s="4">
        <v>2022.082</v>
      </c>
      <c r="K8" s="5" t="s">
        <v>682</v>
      </c>
      <c r="L8" s="37" t="s">
        <v>1161</v>
      </c>
      <c r="M8" s="4">
        <v>20</v>
      </c>
      <c r="N8" s="4">
        <v>20</v>
      </c>
      <c r="O8" s="4">
        <v>0</v>
      </c>
      <c r="P8" s="35" t="s">
        <v>3736</v>
      </c>
      <c r="Q8" s="6" t="s">
        <v>687</v>
      </c>
      <c r="R8" s="6" t="s">
        <v>3733</v>
      </c>
    </row>
    <row r="9" ht="46" hidden="1" customHeight="1" spans="1:18">
      <c r="A9" s="4">
        <v>3</v>
      </c>
      <c r="B9" s="5" t="s">
        <v>112</v>
      </c>
      <c r="C9" s="5" t="s">
        <v>682</v>
      </c>
      <c r="D9" s="5" t="s">
        <v>1155</v>
      </c>
      <c r="E9" s="6" t="s">
        <v>483</v>
      </c>
      <c r="F9" s="6" t="s">
        <v>3727</v>
      </c>
      <c r="G9" s="6" t="s">
        <v>3737</v>
      </c>
      <c r="H9" s="5" t="s">
        <v>3734</v>
      </c>
      <c r="I9" s="4">
        <v>2022.04</v>
      </c>
      <c r="J9" s="4">
        <v>2022.082</v>
      </c>
      <c r="K9" s="5" t="s">
        <v>682</v>
      </c>
      <c r="L9" s="36" t="s">
        <v>3738</v>
      </c>
      <c r="M9" s="4">
        <v>20</v>
      </c>
      <c r="N9" s="4">
        <v>20</v>
      </c>
      <c r="O9" s="4">
        <v>0</v>
      </c>
      <c r="P9" s="38" t="s">
        <v>1158</v>
      </c>
      <c r="Q9" s="26" t="s">
        <v>1159</v>
      </c>
      <c r="R9" s="6" t="s">
        <v>3731</v>
      </c>
    </row>
    <row r="10" ht="90" hidden="1" spans="1:18">
      <c r="A10" s="4"/>
      <c r="B10" s="4"/>
      <c r="C10" s="4"/>
      <c r="D10" s="4"/>
      <c r="E10" s="6"/>
      <c r="F10" s="6"/>
      <c r="G10" s="6"/>
      <c r="H10" s="5" t="s">
        <v>3734</v>
      </c>
      <c r="I10" s="4">
        <v>2022.04</v>
      </c>
      <c r="J10" s="4">
        <v>2022.082</v>
      </c>
      <c r="K10" s="5" t="s">
        <v>682</v>
      </c>
      <c r="L10" s="36" t="s">
        <v>3739</v>
      </c>
      <c r="M10" s="4">
        <v>20</v>
      </c>
      <c r="N10" s="4">
        <v>20</v>
      </c>
      <c r="O10" s="4">
        <v>0</v>
      </c>
      <c r="P10" s="38" t="s">
        <v>1158</v>
      </c>
      <c r="Q10" s="26" t="s">
        <v>1159</v>
      </c>
      <c r="R10" s="6" t="s">
        <v>3733</v>
      </c>
    </row>
    <row r="11" ht="101.25" hidden="1" spans="1:18">
      <c r="A11" s="7">
        <v>4</v>
      </c>
      <c r="B11" s="8" t="s">
        <v>151</v>
      </c>
      <c r="C11" s="8" t="s">
        <v>87</v>
      </c>
      <c r="D11" s="9" t="s">
        <v>150</v>
      </c>
      <c r="E11" s="9" t="s">
        <v>82</v>
      </c>
      <c r="F11" s="9" t="s">
        <v>83</v>
      </c>
      <c r="G11" s="9" t="s">
        <v>289</v>
      </c>
      <c r="H11" s="9" t="s">
        <v>151</v>
      </c>
      <c r="I11" s="8">
        <v>2022.4</v>
      </c>
      <c r="J11" s="39" t="s">
        <v>3740</v>
      </c>
      <c r="K11" s="9" t="s">
        <v>151</v>
      </c>
      <c r="L11" s="7" t="s">
        <v>3741</v>
      </c>
      <c r="M11" s="40">
        <v>340</v>
      </c>
      <c r="N11" s="40">
        <v>340</v>
      </c>
      <c r="O11" s="7">
        <v>0</v>
      </c>
      <c r="P11" s="41" t="s">
        <v>3742</v>
      </c>
      <c r="Q11" s="41" t="s">
        <v>154</v>
      </c>
      <c r="R11" s="6" t="s">
        <v>3731</v>
      </c>
    </row>
    <row r="12" ht="101.25" hidden="1" spans="1:18">
      <c r="A12" s="7"/>
      <c r="B12" s="8"/>
      <c r="C12" s="8"/>
      <c r="D12" s="7"/>
      <c r="E12" s="7"/>
      <c r="F12" s="7"/>
      <c r="G12" s="7"/>
      <c r="H12" s="9" t="s">
        <v>151</v>
      </c>
      <c r="I12" s="8">
        <v>2022.4</v>
      </c>
      <c r="J12" s="39" t="s">
        <v>3740</v>
      </c>
      <c r="K12" s="9" t="s">
        <v>151</v>
      </c>
      <c r="L12" s="41" t="s">
        <v>152</v>
      </c>
      <c r="M12" s="40">
        <v>340</v>
      </c>
      <c r="N12" s="40">
        <v>340</v>
      </c>
      <c r="O12" s="7">
        <v>0</v>
      </c>
      <c r="P12" s="41" t="s">
        <v>3742</v>
      </c>
      <c r="Q12" s="41" t="s">
        <v>154</v>
      </c>
      <c r="R12" s="6" t="s">
        <v>3733</v>
      </c>
    </row>
    <row r="13" customFormat="1" ht="33.75" spans="1:18">
      <c r="A13" s="10">
        <v>5</v>
      </c>
      <c r="B13" s="8" t="s">
        <v>86</v>
      </c>
      <c r="C13" s="8" t="s">
        <v>158</v>
      </c>
      <c r="D13" s="11" t="s">
        <v>155</v>
      </c>
      <c r="E13" s="12" t="s">
        <v>82</v>
      </c>
      <c r="F13" s="13" t="s">
        <v>156</v>
      </c>
      <c r="G13" s="14" t="s">
        <v>521</v>
      </c>
      <c r="H13" s="8" t="s">
        <v>86</v>
      </c>
      <c r="I13" s="8">
        <v>2022.4</v>
      </c>
      <c r="J13" s="39" t="s">
        <v>3740</v>
      </c>
      <c r="K13" s="8" t="s">
        <v>98</v>
      </c>
      <c r="L13" s="41" t="s">
        <v>170</v>
      </c>
      <c r="M13" s="40">
        <v>24</v>
      </c>
      <c r="N13" s="40">
        <v>24</v>
      </c>
      <c r="O13" s="40">
        <v>0</v>
      </c>
      <c r="P13" s="41" t="s">
        <v>160</v>
      </c>
      <c r="Q13" s="41" t="s">
        <v>91</v>
      </c>
      <c r="R13" s="3" t="s">
        <v>3731</v>
      </c>
    </row>
    <row r="14" customFormat="1" ht="33.75" spans="1:18">
      <c r="A14" s="10"/>
      <c r="B14" s="8"/>
      <c r="C14" s="8"/>
      <c r="D14" s="11"/>
      <c r="E14" s="11" t="s">
        <v>82</v>
      </c>
      <c r="F14" s="13" t="s">
        <v>156</v>
      </c>
      <c r="G14" s="14" t="s">
        <v>521</v>
      </c>
      <c r="H14" s="8" t="s">
        <v>86</v>
      </c>
      <c r="I14" s="8">
        <v>2022.4</v>
      </c>
      <c r="J14" s="39" t="s">
        <v>3740</v>
      </c>
      <c r="K14" s="8" t="s">
        <v>98</v>
      </c>
      <c r="L14" s="41" t="s">
        <v>159</v>
      </c>
      <c r="M14" s="40">
        <v>27</v>
      </c>
      <c r="N14" s="40">
        <v>27</v>
      </c>
      <c r="O14" s="40">
        <v>0</v>
      </c>
      <c r="P14" s="41" t="s">
        <v>3743</v>
      </c>
      <c r="Q14" s="41" t="s">
        <v>91</v>
      </c>
      <c r="R14" s="3" t="s">
        <v>3733</v>
      </c>
    </row>
    <row r="15" ht="24" spans="1:18">
      <c r="A15" s="10">
        <v>6</v>
      </c>
      <c r="B15" s="15" t="s">
        <v>95</v>
      </c>
      <c r="C15" s="8" t="s">
        <v>158</v>
      </c>
      <c r="D15" s="16" t="s">
        <v>161</v>
      </c>
      <c r="E15" s="12" t="s">
        <v>82</v>
      </c>
      <c r="F15" s="13" t="s">
        <v>156</v>
      </c>
      <c r="G15" s="14" t="s">
        <v>521</v>
      </c>
      <c r="H15" s="15" t="s">
        <v>95</v>
      </c>
      <c r="I15" s="8">
        <v>2022.4</v>
      </c>
      <c r="J15" s="39" t="s">
        <v>3740</v>
      </c>
      <c r="K15" s="8" t="s">
        <v>98</v>
      </c>
      <c r="L15" s="41" t="s">
        <v>176</v>
      </c>
      <c r="M15" s="40">
        <v>20</v>
      </c>
      <c r="N15" s="40">
        <v>20</v>
      </c>
      <c r="O15" s="40">
        <v>0</v>
      </c>
      <c r="P15" s="41" t="s">
        <v>163</v>
      </c>
      <c r="Q15" s="41" t="s">
        <v>164</v>
      </c>
      <c r="R15" s="3" t="s">
        <v>3731</v>
      </c>
    </row>
    <row r="16" ht="24" spans="1:18">
      <c r="A16" s="10"/>
      <c r="B16" s="15"/>
      <c r="C16" s="8"/>
      <c r="D16" s="16"/>
      <c r="E16" s="11" t="s">
        <v>82</v>
      </c>
      <c r="F16" s="13" t="s">
        <v>156</v>
      </c>
      <c r="G16" s="14" t="s">
        <v>521</v>
      </c>
      <c r="H16" s="15" t="s">
        <v>95</v>
      </c>
      <c r="I16" s="8">
        <v>2022.4</v>
      </c>
      <c r="J16" s="39" t="s">
        <v>3740</v>
      </c>
      <c r="K16" s="8" t="s">
        <v>98</v>
      </c>
      <c r="L16" s="41" t="s">
        <v>162</v>
      </c>
      <c r="M16" s="40">
        <v>23</v>
      </c>
      <c r="N16" s="40">
        <v>23</v>
      </c>
      <c r="O16" s="40">
        <v>0</v>
      </c>
      <c r="P16" s="41" t="s">
        <v>3744</v>
      </c>
      <c r="Q16" s="41" t="s">
        <v>164</v>
      </c>
      <c r="R16" s="3" t="s">
        <v>3733</v>
      </c>
    </row>
    <row r="17" ht="33.75" spans="1:18">
      <c r="A17" s="10">
        <v>7</v>
      </c>
      <c r="B17" s="8" t="s">
        <v>100</v>
      </c>
      <c r="C17" s="8" t="s">
        <v>158</v>
      </c>
      <c r="D17" s="16" t="s">
        <v>165</v>
      </c>
      <c r="E17" s="12" t="s">
        <v>82</v>
      </c>
      <c r="F17" s="13" t="s">
        <v>156</v>
      </c>
      <c r="G17" s="14" t="s">
        <v>521</v>
      </c>
      <c r="H17" s="8" t="s">
        <v>100</v>
      </c>
      <c r="I17" s="8">
        <v>2022.4</v>
      </c>
      <c r="J17" s="39" t="s">
        <v>3740</v>
      </c>
      <c r="K17" s="8" t="s">
        <v>98</v>
      </c>
      <c r="L17" s="41" t="s">
        <v>2949</v>
      </c>
      <c r="M17" s="40">
        <v>30</v>
      </c>
      <c r="N17" s="40">
        <v>30</v>
      </c>
      <c r="O17" s="40">
        <v>0</v>
      </c>
      <c r="P17" s="41" t="s">
        <v>167</v>
      </c>
      <c r="Q17" s="41" t="s">
        <v>168</v>
      </c>
      <c r="R17" s="3" t="s">
        <v>3731</v>
      </c>
    </row>
    <row r="18" ht="33.75" spans="1:18">
      <c r="A18" s="10"/>
      <c r="B18" s="8"/>
      <c r="C18" s="8"/>
      <c r="D18" s="16"/>
      <c r="E18" s="11" t="s">
        <v>82</v>
      </c>
      <c r="F18" s="13" t="s">
        <v>156</v>
      </c>
      <c r="G18" s="14" t="s">
        <v>521</v>
      </c>
      <c r="H18" s="8" t="s">
        <v>100</v>
      </c>
      <c r="I18" s="8">
        <v>2022.4</v>
      </c>
      <c r="J18" s="39" t="s">
        <v>3740</v>
      </c>
      <c r="K18" s="8" t="s">
        <v>98</v>
      </c>
      <c r="L18" s="41" t="s">
        <v>166</v>
      </c>
      <c r="M18" s="40">
        <v>33</v>
      </c>
      <c r="N18" s="40">
        <v>33</v>
      </c>
      <c r="O18" s="40">
        <v>0</v>
      </c>
      <c r="P18" s="41" t="s">
        <v>3745</v>
      </c>
      <c r="Q18" s="41" t="s">
        <v>168</v>
      </c>
      <c r="R18" s="3" t="s">
        <v>3733</v>
      </c>
    </row>
    <row r="19" ht="33.75" spans="1:18">
      <c r="A19" s="10">
        <v>8</v>
      </c>
      <c r="B19" s="15" t="s">
        <v>104</v>
      </c>
      <c r="C19" s="8" t="s">
        <v>158</v>
      </c>
      <c r="D19" s="16" t="s">
        <v>169</v>
      </c>
      <c r="E19" s="12" t="s">
        <v>82</v>
      </c>
      <c r="F19" s="13" t="s">
        <v>156</v>
      </c>
      <c r="G19" s="14" t="s">
        <v>521</v>
      </c>
      <c r="H19" s="15" t="s">
        <v>104</v>
      </c>
      <c r="I19" s="8">
        <v>2022.4</v>
      </c>
      <c r="J19" s="39" t="s">
        <v>3740</v>
      </c>
      <c r="K19" s="8" t="s">
        <v>98</v>
      </c>
      <c r="L19" s="41" t="s">
        <v>176</v>
      </c>
      <c r="M19" s="40">
        <v>20</v>
      </c>
      <c r="N19" s="40">
        <v>20</v>
      </c>
      <c r="O19" s="40">
        <v>0</v>
      </c>
      <c r="P19" s="41" t="s">
        <v>163</v>
      </c>
      <c r="Q19" s="41" t="s">
        <v>171</v>
      </c>
      <c r="R19" s="3" t="s">
        <v>3731</v>
      </c>
    </row>
    <row r="20" ht="33.75" spans="1:18">
      <c r="A20" s="10"/>
      <c r="B20" s="15"/>
      <c r="C20" s="8"/>
      <c r="D20" s="16"/>
      <c r="E20" s="11" t="s">
        <v>82</v>
      </c>
      <c r="F20" s="13" t="s">
        <v>156</v>
      </c>
      <c r="G20" s="14" t="s">
        <v>521</v>
      </c>
      <c r="H20" s="15" t="s">
        <v>104</v>
      </c>
      <c r="I20" s="8">
        <v>2022.4</v>
      </c>
      <c r="J20" s="39" t="s">
        <v>3740</v>
      </c>
      <c r="K20" s="8" t="s">
        <v>98</v>
      </c>
      <c r="L20" s="41" t="s">
        <v>170</v>
      </c>
      <c r="M20" s="40">
        <v>24</v>
      </c>
      <c r="N20" s="40">
        <v>24</v>
      </c>
      <c r="O20" s="40">
        <v>0</v>
      </c>
      <c r="P20" s="41" t="s">
        <v>160</v>
      </c>
      <c r="Q20" s="41" t="s">
        <v>171</v>
      </c>
      <c r="R20" s="3" t="s">
        <v>3733</v>
      </c>
    </row>
    <row r="21" ht="24" spans="1:18">
      <c r="A21" s="10">
        <v>9</v>
      </c>
      <c r="B21" s="15" t="s">
        <v>116</v>
      </c>
      <c r="C21" s="8" t="s">
        <v>158</v>
      </c>
      <c r="D21" s="16" t="s">
        <v>178</v>
      </c>
      <c r="E21" s="12" t="s">
        <v>82</v>
      </c>
      <c r="F21" s="13" t="s">
        <v>156</v>
      </c>
      <c r="G21" s="14" t="s">
        <v>521</v>
      </c>
      <c r="H21" s="15" t="s">
        <v>116</v>
      </c>
      <c r="I21" s="8">
        <v>2022.4</v>
      </c>
      <c r="J21" s="39" t="s">
        <v>3740</v>
      </c>
      <c r="K21" s="8" t="s">
        <v>98</v>
      </c>
      <c r="L21" s="41" t="s">
        <v>2950</v>
      </c>
      <c r="M21" s="40">
        <v>22</v>
      </c>
      <c r="N21" s="40">
        <v>22</v>
      </c>
      <c r="O21" s="40">
        <v>0</v>
      </c>
      <c r="P21" s="41" t="s">
        <v>180</v>
      </c>
      <c r="Q21" s="53" t="s">
        <v>181</v>
      </c>
      <c r="R21" s="3" t="s">
        <v>3731</v>
      </c>
    </row>
    <row r="22" ht="24" spans="1:18">
      <c r="A22" s="10"/>
      <c r="B22" s="15"/>
      <c r="C22" s="8"/>
      <c r="D22" s="16"/>
      <c r="E22" s="11" t="s">
        <v>82</v>
      </c>
      <c r="F22" s="13" t="s">
        <v>156</v>
      </c>
      <c r="G22" s="14" t="s">
        <v>521</v>
      </c>
      <c r="H22" s="15" t="s">
        <v>116</v>
      </c>
      <c r="I22" s="8">
        <v>2022.4</v>
      </c>
      <c r="J22" s="39" t="s">
        <v>3740</v>
      </c>
      <c r="K22" s="8" t="s">
        <v>98</v>
      </c>
      <c r="L22" s="41" t="s">
        <v>179</v>
      </c>
      <c r="M22" s="40">
        <v>4</v>
      </c>
      <c r="N22" s="40">
        <v>4</v>
      </c>
      <c r="O22" s="40">
        <v>0</v>
      </c>
      <c r="P22" s="41" t="s">
        <v>3746</v>
      </c>
      <c r="Q22" s="53" t="s">
        <v>181</v>
      </c>
      <c r="R22" s="3" t="s">
        <v>3733</v>
      </c>
    </row>
    <row r="23" ht="24" spans="1:18">
      <c r="A23" s="10">
        <v>10</v>
      </c>
      <c r="B23" s="15" t="s">
        <v>125</v>
      </c>
      <c r="C23" s="8" t="s">
        <v>158</v>
      </c>
      <c r="D23" s="16" t="s">
        <v>184</v>
      </c>
      <c r="E23" s="12" t="s">
        <v>82</v>
      </c>
      <c r="F23" s="13" t="s">
        <v>156</v>
      </c>
      <c r="G23" s="14" t="s">
        <v>521</v>
      </c>
      <c r="H23" s="15" t="s">
        <v>125</v>
      </c>
      <c r="I23" s="8">
        <v>2022.4</v>
      </c>
      <c r="J23" s="39" t="s">
        <v>3740</v>
      </c>
      <c r="K23" s="8" t="s">
        <v>98</v>
      </c>
      <c r="L23" s="41" t="s">
        <v>2949</v>
      </c>
      <c r="M23" s="40">
        <v>30</v>
      </c>
      <c r="N23" s="40">
        <v>30</v>
      </c>
      <c r="O23" s="40">
        <v>0</v>
      </c>
      <c r="P23" s="41" t="s">
        <v>167</v>
      </c>
      <c r="Q23" s="41" t="s">
        <v>186</v>
      </c>
      <c r="R23" s="3" t="s">
        <v>3731</v>
      </c>
    </row>
    <row r="24" ht="24" spans="1:18">
      <c r="A24" s="10"/>
      <c r="B24" s="15"/>
      <c r="C24" s="8"/>
      <c r="D24" s="16"/>
      <c r="E24" s="11" t="s">
        <v>82</v>
      </c>
      <c r="F24" s="13" t="s">
        <v>156</v>
      </c>
      <c r="G24" s="14" t="s">
        <v>521</v>
      </c>
      <c r="H24" s="15" t="s">
        <v>125</v>
      </c>
      <c r="I24" s="8">
        <v>2022.4</v>
      </c>
      <c r="J24" s="39" t="s">
        <v>3740</v>
      </c>
      <c r="K24" s="8" t="s">
        <v>98</v>
      </c>
      <c r="L24" s="41" t="s">
        <v>185</v>
      </c>
      <c r="M24" s="40">
        <v>34</v>
      </c>
      <c r="N24" s="40">
        <v>34</v>
      </c>
      <c r="O24" s="40">
        <v>0</v>
      </c>
      <c r="P24" s="41" t="s">
        <v>3747</v>
      </c>
      <c r="Q24" s="41" t="s">
        <v>186</v>
      </c>
      <c r="R24" s="3" t="s">
        <v>3733</v>
      </c>
    </row>
    <row r="25" ht="24" spans="1:18">
      <c r="A25" s="10">
        <v>11</v>
      </c>
      <c r="B25" s="15" t="s">
        <v>129</v>
      </c>
      <c r="C25" s="8" t="s">
        <v>158</v>
      </c>
      <c r="D25" s="16" t="s">
        <v>187</v>
      </c>
      <c r="E25" s="12" t="s">
        <v>82</v>
      </c>
      <c r="F25" s="13" t="s">
        <v>156</v>
      </c>
      <c r="G25" s="14" t="s">
        <v>521</v>
      </c>
      <c r="H25" s="15" t="s">
        <v>129</v>
      </c>
      <c r="I25" s="8">
        <v>2022.4</v>
      </c>
      <c r="J25" s="39" t="s">
        <v>3740</v>
      </c>
      <c r="K25" s="8" t="s">
        <v>98</v>
      </c>
      <c r="L25" s="41" t="s">
        <v>2950</v>
      </c>
      <c r="M25" s="40">
        <v>22</v>
      </c>
      <c r="N25" s="40">
        <v>22</v>
      </c>
      <c r="O25" s="40">
        <v>0</v>
      </c>
      <c r="P25" s="41" t="s">
        <v>180</v>
      </c>
      <c r="Q25" s="41" t="s">
        <v>130</v>
      </c>
      <c r="R25" s="3" t="s">
        <v>3731</v>
      </c>
    </row>
    <row r="26" ht="24" spans="1:18">
      <c r="A26" s="10"/>
      <c r="B26" s="15"/>
      <c r="C26" s="8"/>
      <c r="D26" s="16"/>
      <c r="E26" s="11" t="s">
        <v>82</v>
      </c>
      <c r="F26" s="13" t="s">
        <v>156</v>
      </c>
      <c r="G26" s="14" t="s">
        <v>521</v>
      </c>
      <c r="H26" s="15" t="s">
        <v>129</v>
      </c>
      <c r="I26" s="8">
        <v>2022.4</v>
      </c>
      <c r="J26" s="39" t="s">
        <v>3740</v>
      </c>
      <c r="K26" s="8" t="s">
        <v>98</v>
      </c>
      <c r="L26" s="41" t="s">
        <v>170</v>
      </c>
      <c r="M26" s="40">
        <v>24</v>
      </c>
      <c r="N26" s="40">
        <v>24</v>
      </c>
      <c r="O26" s="40">
        <v>0</v>
      </c>
      <c r="P26" s="41" t="s">
        <v>180</v>
      </c>
      <c r="Q26" s="41" t="s">
        <v>130</v>
      </c>
      <c r="R26" s="3" t="s">
        <v>3733</v>
      </c>
    </row>
    <row r="27" ht="33.75" spans="1:18">
      <c r="A27" s="10">
        <v>12</v>
      </c>
      <c r="B27" s="15" t="s">
        <v>132</v>
      </c>
      <c r="C27" s="8" t="s">
        <v>158</v>
      </c>
      <c r="D27" s="16" t="s">
        <v>188</v>
      </c>
      <c r="E27" s="12" t="s">
        <v>82</v>
      </c>
      <c r="F27" s="13" t="s">
        <v>156</v>
      </c>
      <c r="G27" s="14" t="s">
        <v>521</v>
      </c>
      <c r="H27" s="15" t="s">
        <v>132</v>
      </c>
      <c r="I27" s="8">
        <v>2022.4</v>
      </c>
      <c r="J27" s="39" t="s">
        <v>3740</v>
      </c>
      <c r="K27" s="8" t="s">
        <v>98</v>
      </c>
      <c r="L27" s="41" t="s">
        <v>176</v>
      </c>
      <c r="M27" s="40">
        <v>20</v>
      </c>
      <c r="N27" s="40">
        <v>20</v>
      </c>
      <c r="O27" s="40">
        <v>0</v>
      </c>
      <c r="P27" s="41" t="s">
        <v>163</v>
      </c>
      <c r="Q27" s="38" t="s">
        <v>135</v>
      </c>
      <c r="R27" s="3" t="s">
        <v>3731</v>
      </c>
    </row>
    <row r="28" ht="33.75" spans="1:18">
      <c r="A28" s="10"/>
      <c r="B28" s="15"/>
      <c r="C28" s="8"/>
      <c r="D28" s="16"/>
      <c r="E28" s="11" t="s">
        <v>82</v>
      </c>
      <c r="F28" s="13" t="s">
        <v>156</v>
      </c>
      <c r="G28" s="14" t="s">
        <v>521</v>
      </c>
      <c r="H28" s="15" t="s">
        <v>132</v>
      </c>
      <c r="I28" s="8">
        <v>2022.4</v>
      </c>
      <c r="J28" s="39" t="s">
        <v>3740</v>
      </c>
      <c r="K28" s="8" t="s">
        <v>98</v>
      </c>
      <c r="L28" s="41" t="s">
        <v>189</v>
      </c>
      <c r="M28" s="40">
        <v>5.6</v>
      </c>
      <c r="N28" s="40">
        <v>5.6</v>
      </c>
      <c r="O28" s="40">
        <v>0</v>
      </c>
      <c r="P28" s="41" t="s">
        <v>3748</v>
      </c>
      <c r="Q28" s="38" t="s">
        <v>135</v>
      </c>
      <c r="R28" s="3" t="s">
        <v>3733</v>
      </c>
    </row>
    <row r="29" ht="33.75" spans="1:18">
      <c r="A29" s="10">
        <v>13</v>
      </c>
      <c r="B29" s="15" t="s">
        <v>137</v>
      </c>
      <c r="C29" s="8" t="s">
        <v>158</v>
      </c>
      <c r="D29" s="16" t="s">
        <v>190</v>
      </c>
      <c r="E29" s="12" t="s">
        <v>82</v>
      </c>
      <c r="F29" s="13" t="s">
        <v>156</v>
      </c>
      <c r="G29" s="14" t="s">
        <v>521</v>
      </c>
      <c r="H29" s="15" t="s">
        <v>137</v>
      </c>
      <c r="I29" s="8">
        <v>2022.4</v>
      </c>
      <c r="J29" s="39" t="s">
        <v>3740</v>
      </c>
      <c r="K29" s="8" t="s">
        <v>98</v>
      </c>
      <c r="L29" s="41" t="s">
        <v>170</v>
      </c>
      <c r="M29" s="40">
        <v>24</v>
      </c>
      <c r="N29" s="40">
        <v>24</v>
      </c>
      <c r="O29" s="40">
        <v>0</v>
      </c>
      <c r="P29" s="41" t="s">
        <v>160</v>
      </c>
      <c r="Q29" s="41" t="s">
        <v>192</v>
      </c>
      <c r="R29" s="3" t="s">
        <v>3731</v>
      </c>
    </row>
    <row r="30" ht="33.75" spans="1:18">
      <c r="A30" s="10"/>
      <c r="B30" s="15"/>
      <c r="C30" s="8"/>
      <c r="D30" s="16"/>
      <c r="E30" s="11" t="s">
        <v>82</v>
      </c>
      <c r="F30" s="13" t="s">
        <v>156</v>
      </c>
      <c r="G30" s="14" t="s">
        <v>521</v>
      </c>
      <c r="H30" s="15" t="s">
        <v>137</v>
      </c>
      <c r="I30" s="8">
        <v>2022.4</v>
      </c>
      <c r="J30" s="39" t="s">
        <v>3740</v>
      </c>
      <c r="K30" s="8" t="s">
        <v>98</v>
      </c>
      <c r="L30" s="41" t="s">
        <v>191</v>
      </c>
      <c r="M30" s="40">
        <v>28</v>
      </c>
      <c r="N30" s="40">
        <v>28</v>
      </c>
      <c r="O30" s="40">
        <v>0</v>
      </c>
      <c r="P30" s="41" t="s">
        <v>3749</v>
      </c>
      <c r="Q30" s="41" t="s">
        <v>192</v>
      </c>
      <c r="R30" s="3" t="s">
        <v>3733</v>
      </c>
    </row>
    <row r="31" ht="45" spans="1:18">
      <c r="A31" s="10">
        <v>14</v>
      </c>
      <c r="B31" s="8" t="s">
        <v>144</v>
      </c>
      <c r="C31" s="8" t="s">
        <v>158</v>
      </c>
      <c r="D31" s="16" t="s">
        <v>195</v>
      </c>
      <c r="E31" s="12" t="s">
        <v>82</v>
      </c>
      <c r="F31" s="13" t="s">
        <v>156</v>
      </c>
      <c r="G31" s="14" t="s">
        <v>521</v>
      </c>
      <c r="H31" s="8" t="s">
        <v>144</v>
      </c>
      <c r="I31" s="8">
        <v>2022.4</v>
      </c>
      <c r="J31" s="39" t="s">
        <v>3740</v>
      </c>
      <c r="K31" s="8" t="s">
        <v>98</v>
      </c>
      <c r="L31" s="41" t="s">
        <v>2949</v>
      </c>
      <c r="M31" s="40">
        <v>30</v>
      </c>
      <c r="N31" s="40">
        <v>30</v>
      </c>
      <c r="O31" s="40">
        <v>0</v>
      </c>
      <c r="P31" s="41" t="s">
        <v>167</v>
      </c>
      <c r="Q31" s="41" t="s">
        <v>197</v>
      </c>
      <c r="R31" s="3" t="s">
        <v>3731</v>
      </c>
    </row>
    <row r="32" ht="45" spans="1:18">
      <c r="A32" s="10"/>
      <c r="B32" s="8"/>
      <c r="C32" s="8"/>
      <c r="D32" s="16"/>
      <c r="E32" s="11" t="s">
        <v>82</v>
      </c>
      <c r="F32" s="13" t="s">
        <v>156</v>
      </c>
      <c r="G32" s="14" t="s">
        <v>521</v>
      </c>
      <c r="H32" s="8" t="s">
        <v>144</v>
      </c>
      <c r="I32" s="8">
        <v>2022.4</v>
      </c>
      <c r="J32" s="39" t="s">
        <v>3740</v>
      </c>
      <c r="K32" s="8" t="s">
        <v>98</v>
      </c>
      <c r="L32" s="41" t="s">
        <v>196</v>
      </c>
      <c r="M32" s="40">
        <v>33.4</v>
      </c>
      <c r="N32" s="40">
        <v>33.4</v>
      </c>
      <c r="O32" s="40">
        <v>0</v>
      </c>
      <c r="P32" s="41" t="s">
        <v>3750</v>
      </c>
      <c r="Q32" s="41" t="s">
        <v>197</v>
      </c>
      <c r="R32" s="3" t="s">
        <v>3733</v>
      </c>
    </row>
    <row r="33" ht="24" spans="1:18">
      <c r="A33" s="10">
        <v>15</v>
      </c>
      <c r="B33" s="8" t="s">
        <v>147</v>
      </c>
      <c r="C33" s="8" t="s">
        <v>158</v>
      </c>
      <c r="D33" s="16" t="s">
        <v>198</v>
      </c>
      <c r="E33" s="12" t="s">
        <v>82</v>
      </c>
      <c r="F33" s="13" t="s">
        <v>156</v>
      </c>
      <c r="G33" s="14" t="s">
        <v>521</v>
      </c>
      <c r="H33" s="8" t="s">
        <v>147</v>
      </c>
      <c r="I33" s="8">
        <v>2022.4</v>
      </c>
      <c r="J33" s="39" t="s">
        <v>3740</v>
      </c>
      <c r="K33" s="8" t="s">
        <v>98</v>
      </c>
      <c r="L33" s="41" t="s">
        <v>2951</v>
      </c>
      <c r="M33" s="40">
        <v>32</v>
      </c>
      <c r="N33" s="40">
        <v>32</v>
      </c>
      <c r="O33" s="40">
        <v>0</v>
      </c>
      <c r="P33" s="41" t="s">
        <v>200</v>
      </c>
      <c r="Q33" s="54" t="s">
        <v>201</v>
      </c>
      <c r="R33" s="3" t="s">
        <v>3731</v>
      </c>
    </row>
    <row r="34" ht="24" spans="1:18">
      <c r="A34" s="10"/>
      <c r="B34" s="8"/>
      <c r="C34" s="8"/>
      <c r="D34" s="16"/>
      <c r="E34" s="11" t="s">
        <v>82</v>
      </c>
      <c r="F34" s="13" t="s">
        <v>156</v>
      </c>
      <c r="G34" s="14" t="s">
        <v>521</v>
      </c>
      <c r="H34" s="8" t="s">
        <v>147</v>
      </c>
      <c r="I34" s="8">
        <v>2022.4</v>
      </c>
      <c r="J34" s="39" t="s">
        <v>3740</v>
      </c>
      <c r="K34" s="8" t="s">
        <v>98</v>
      </c>
      <c r="L34" s="41" t="s">
        <v>199</v>
      </c>
      <c r="M34" s="40">
        <v>36</v>
      </c>
      <c r="N34" s="40">
        <v>36</v>
      </c>
      <c r="O34" s="40">
        <v>0</v>
      </c>
      <c r="P34" s="41" t="s">
        <v>3751</v>
      </c>
      <c r="Q34" s="54" t="s">
        <v>201</v>
      </c>
      <c r="R34" s="3" t="s">
        <v>3733</v>
      </c>
    </row>
    <row r="35" ht="24" spans="1:18">
      <c r="A35" s="10">
        <v>16</v>
      </c>
      <c r="B35" s="8" t="s">
        <v>151</v>
      </c>
      <c r="C35" s="8" t="s">
        <v>158</v>
      </c>
      <c r="D35" s="16" t="s">
        <v>202</v>
      </c>
      <c r="E35" s="12" t="s">
        <v>82</v>
      </c>
      <c r="F35" s="13" t="s">
        <v>156</v>
      </c>
      <c r="G35" s="14" t="s">
        <v>521</v>
      </c>
      <c r="H35" s="8" t="s">
        <v>151</v>
      </c>
      <c r="I35" s="8">
        <v>2022.4</v>
      </c>
      <c r="J35" s="39" t="s">
        <v>3740</v>
      </c>
      <c r="K35" s="8" t="s">
        <v>98</v>
      </c>
      <c r="L35" s="41" t="s">
        <v>2951</v>
      </c>
      <c r="M35" s="40">
        <v>32</v>
      </c>
      <c r="N35" s="40">
        <v>32</v>
      </c>
      <c r="O35" s="40">
        <v>0</v>
      </c>
      <c r="P35" s="41" t="s">
        <v>200</v>
      </c>
      <c r="Q35" s="41" t="s">
        <v>203</v>
      </c>
      <c r="R35" s="3" t="s">
        <v>3731</v>
      </c>
    </row>
    <row r="36" ht="24" spans="1:18">
      <c r="A36" s="10"/>
      <c r="B36" s="8"/>
      <c r="C36" s="8"/>
      <c r="D36" s="16"/>
      <c r="E36" s="11" t="s">
        <v>82</v>
      </c>
      <c r="F36" s="13" t="s">
        <v>156</v>
      </c>
      <c r="G36" s="14" t="s">
        <v>521</v>
      </c>
      <c r="H36" s="8" t="s">
        <v>151</v>
      </c>
      <c r="I36" s="8">
        <v>2022.4</v>
      </c>
      <c r="J36" s="39" t="s">
        <v>3740</v>
      </c>
      <c r="K36" s="8" t="s">
        <v>98</v>
      </c>
      <c r="L36" s="41" t="s">
        <v>185</v>
      </c>
      <c r="M36" s="40">
        <v>34</v>
      </c>
      <c r="N36" s="40">
        <v>34</v>
      </c>
      <c r="O36" s="40">
        <v>0</v>
      </c>
      <c r="P36" s="41" t="s">
        <v>3747</v>
      </c>
      <c r="Q36" s="41" t="s">
        <v>203</v>
      </c>
      <c r="R36" s="3" t="s">
        <v>3733</v>
      </c>
    </row>
    <row r="37" ht="25.5" spans="1:18">
      <c r="A37" s="10">
        <v>16</v>
      </c>
      <c r="B37" s="8" t="s">
        <v>144</v>
      </c>
      <c r="C37" s="8" t="s">
        <v>297</v>
      </c>
      <c r="D37" s="16" t="s">
        <v>296</v>
      </c>
      <c r="E37" s="12" t="s">
        <v>82</v>
      </c>
      <c r="F37" s="17" t="s">
        <v>289</v>
      </c>
      <c r="G37" s="18" t="s">
        <v>84</v>
      </c>
      <c r="H37" s="8" t="s">
        <v>144</v>
      </c>
      <c r="I37" s="8">
        <v>2022.4</v>
      </c>
      <c r="J37" s="39" t="s">
        <v>3740</v>
      </c>
      <c r="K37" s="8" t="s">
        <v>98</v>
      </c>
      <c r="L37" s="41" t="s">
        <v>2963</v>
      </c>
      <c r="M37" s="40">
        <v>16</v>
      </c>
      <c r="N37" s="40">
        <v>16</v>
      </c>
      <c r="O37" s="40">
        <v>0</v>
      </c>
      <c r="P37" s="41" t="s">
        <v>3752</v>
      </c>
      <c r="Q37" s="41" t="s">
        <v>300</v>
      </c>
      <c r="R37" s="3" t="s">
        <v>3731</v>
      </c>
    </row>
    <row r="38" ht="25.5" spans="1:19">
      <c r="A38" s="10"/>
      <c r="B38" s="8"/>
      <c r="C38" s="8"/>
      <c r="D38" s="16"/>
      <c r="E38" s="11" t="s">
        <v>82</v>
      </c>
      <c r="F38" s="17" t="s">
        <v>289</v>
      </c>
      <c r="G38" s="18" t="s">
        <v>84</v>
      </c>
      <c r="H38" s="8" t="s">
        <v>144</v>
      </c>
      <c r="I38" s="8">
        <v>2022.4</v>
      </c>
      <c r="J38" s="39" t="s">
        <v>3740</v>
      </c>
      <c r="K38" s="8" t="s">
        <v>98</v>
      </c>
      <c r="L38" s="41" t="s">
        <v>298</v>
      </c>
      <c r="M38" s="40">
        <v>24.8</v>
      </c>
      <c r="N38" s="40">
        <v>24.8</v>
      </c>
      <c r="O38" s="40">
        <v>0</v>
      </c>
      <c r="P38" s="41" t="s">
        <v>3753</v>
      </c>
      <c r="Q38" s="41" t="s">
        <v>300</v>
      </c>
      <c r="R38" s="3" t="s">
        <v>3733</v>
      </c>
      <c r="S38">
        <f>N37-N38</f>
        <v>-8.8</v>
      </c>
    </row>
    <row r="39" ht="25.5" spans="1:18">
      <c r="A39" s="10">
        <v>17</v>
      </c>
      <c r="B39" s="8" t="s">
        <v>144</v>
      </c>
      <c r="C39" s="8" t="s">
        <v>297</v>
      </c>
      <c r="D39" s="16" t="s">
        <v>301</v>
      </c>
      <c r="E39" s="12" t="s">
        <v>82</v>
      </c>
      <c r="F39" s="17" t="s">
        <v>289</v>
      </c>
      <c r="G39" s="18" t="s">
        <v>84</v>
      </c>
      <c r="H39" s="8" t="s">
        <v>144</v>
      </c>
      <c r="I39" s="8">
        <v>2022.4</v>
      </c>
      <c r="J39" s="39" t="s">
        <v>3740</v>
      </c>
      <c r="K39" s="8" t="s">
        <v>98</v>
      </c>
      <c r="L39" s="41" t="s">
        <v>2964</v>
      </c>
      <c r="M39" s="40">
        <v>31.5</v>
      </c>
      <c r="N39" s="40">
        <v>31.5</v>
      </c>
      <c r="O39" s="40">
        <v>0</v>
      </c>
      <c r="P39" s="41" t="s">
        <v>3754</v>
      </c>
      <c r="Q39" s="41" t="s">
        <v>304</v>
      </c>
      <c r="R39" s="3" t="s">
        <v>3731</v>
      </c>
    </row>
    <row r="40" ht="25.5" spans="1:19">
      <c r="A40" s="10"/>
      <c r="B40" s="8"/>
      <c r="C40" s="8"/>
      <c r="D40" s="16"/>
      <c r="E40" s="11" t="s">
        <v>82</v>
      </c>
      <c r="F40" s="17" t="s">
        <v>289</v>
      </c>
      <c r="G40" s="18" t="s">
        <v>84</v>
      </c>
      <c r="H40" s="8" t="s">
        <v>144</v>
      </c>
      <c r="I40" s="8">
        <v>2022.4</v>
      </c>
      <c r="J40" s="39" t="s">
        <v>3740</v>
      </c>
      <c r="K40" s="8" t="s">
        <v>98</v>
      </c>
      <c r="L40" s="41" t="s">
        <v>302</v>
      </c>
      <c r="M40" s="40">
        <v>17.5</v>
      </c>
      <c r="N40" s="40">
        <v>17.5</v>
      </c>
      <c r="O40" s="40">
        <v>0</v>
      </c>
      <c r="P40" s="41" t="s">
        <v>3755</v>
      </c>
      <c r="Q40" s="41" t="s">
        <v>304</v>
      </c>
      <c r="R40" s="3" t="s">
        <v>3733</v>
      </c>
      <c r="S40">
        <f>N39-N40</f>
        <v>14</v>
      </c>
    </row>
    <row r="41" ht="25.5" spans="1:18">
      <c r="A41" s="10">
        <v>18</v>
      </c>
      <c r="B41" s="8" t="s">
        <v>100</v>
      </c>
      <c r="C41" s="8" t="s">
        <v>306</v>
      </c>
      <c r="D41" s="16" t="s">
        <v>305</v>
      </c>
      <c r="E41" s="12" t="s">
        <v>82</v>
      </c>
      <c r="F41" s="17" t="s">
        <v>289</v>
      </c>
      <c r="G41" s="18" t="s">
        <v>84</v>
      </c>
      <c r="H41" s="8" t="s">
        <v>100</v>
      </c>
      <c r="I41" s="8">
        <v>2022.4</v>
      </c>
      <c r="J41" s="39" t="s">
        <v>3740</v>
      </c>
      <c r="K41" s="8" t="s">
        <v>98</v>
      </c>
      <c r="L41" s="41" t="s">
        <v>2965</v>
      </c>
      <c r="M41" s="40">
        <v>3.5</v>
      </c>
      <c r="N41" s="40">
        <v>3.5</v>
      </c>
      <c r="O41" s="40">
        <v>0</v>
      </c>
      <c r="P41" s="41" t="s">
        <v>3756</v>
      </c>
      <c r="Q41" s="41" t="s">
        <v>304</v>
      </c>
      <c r="R41" s="3" t="s">
        <v>3731</v>
      </c>
    </row>
    <row r="42" ht="25.5" spans="1:19">
      <c r="A42" s="10"/>
      <c r="B42" s="8"/>
      <c r="C42" s="8"/>
      <c r="D42" s="16"/>
      <c r="E42" s="11" t="s">
        <v>82</v>
      </c>
      <c r="F42" s="17" t="s">
        <v>289</v>
      </c>
      <c r="G42" s="18" t="s">
        <v>84</v>
      </c>
      <c r="H42" s="8" t="s">
        <v>100</v>
      </c>
      <c r="I42" s="8">
        <v>2022.4</v>
      </c>
      <c r="J42" s="39" t="s">
        <v>3740</v>
      </c>
      <c r="K42" s="8" t="s">
        <v>98</v>
      </c>
      <c r="L42" s="41" t="s">
        <v>307</v>
      </c>
      <c r="M42" s="40">
        <v>1.75</v>
      </c>
      <c r="N42" s="40">
        <v>1.75</v>
      </c>
      <c r="O42" s="40">
        <v>0</v>
      </c>
      <c r="P42" s="41" t="s">
        <v>3757</v>
      </c>
      <c r="Q42" s="41" t="s">
        <v>304</v>
      </c>
      <c r="R42" s="3" t="s">
        <v>3733</v>
      </c>
      <c r="S42">
        <f>N41-N42</f>
        <v>1.75</v>
      </c>
    </row>
    <row r="43" ht="25.5" spans="1:18">
      <c r="A43" s="10">
        <v>19</v>
      </c>
      <c r="B43" s="8" t="s">
        <v>151</v>
      </c>
      <c r="C43" s="8" t="s">
        <v>310</v>
      </c>
      <c r="D43" s="16" t="s">
        <v>309</v>
      </c>
      <c r="E43" s="12" t="s">
        <v>82</v>
      </c>
      <c r="F43" s="17" t="s">
        <v>289</v>
      </c>
      <c r="G43" s="18" t="s">
        <v>84</v>
      </c>
      <c r="H43" s="8" t="s">
        <v>151</v>
      </c>
      <c r="I43" s="8">
        <v>2022.4</v>
      </c>
      <c r="J43" s="39" t="s">
        <v>3740</v>
      </c>
      <c r="K43" s="8" t="s">
        <v>98</v>
      </c>
      <c r="L43" s="41" t="s">
        <v>2966</v>
      </c>
      <c r="M43" s="40">
        <v>7</v>
      </c>
      <c r="N43" s="40">
        <v>7</v>
      </c>
      <c r="O43" s="40">
        <v>0</v>
      </c>
      <c r="P43" s="41" t="s">
        <v>3758</v>
      </c>
      <c r="Q43" s="41" t="s">
        <v>304</v>
      </c>
      <c r="R43" s="3" t="s">
        <v>3731</v>
      </c>
    </row>
    <row r="44" ht="25.5" spans="1:19">
      <c r="A44" s="10"/>
      <c r="B44" s="8"/>
      <c r="C44" s="8" t="s">
        <v>3759</v>
      </c>
      <c r="D44" s="16"/>
      <c r="E44" s="11" t="s">
        <v>82</v>
      </c>
      <c r="F44" s="17" t="s">
        <v>289</v>
      </c>
      <c r="G44" s="18" t="s">
        <v>84</v>
      </c>
      <c r="H44" s="8" t="s">
        <v>151</v>
      </c>
      <c r="I44" s="8">
        <v>2022.4</v>
      </c>
      <c r="J44" s="39" t="s">
        <v>3740</v>
      </c>
      <c r="K44" s="8" t="s">
        <v>98</v>
      </c>
      <c r="L44" s="41" t="s">
        <v>311</v>
      </c>
      <c r="M44" s="40">
        <v>2.1</v>
      </c>
      <c r="N44" s="40">
        <v>2.1</v>
      </c>
      <c r="O44" s="40">
        <v>0</v>
      </c>
      <c r="P44" s="41" t="s">
        <v>3760</v>
      </c>
      <c r="Q44" s="41" t="s">
        <v>304</v>
      </c>
      <c r="R44" s="3" t="s">
        <v>3733</v>
      </c>
      <c r="S44">
        <f>N43-N44</f>
        <v>4.9</v>
      </c>
    </row>
    <row r="45" ht="25.5" spans="1:18">
      <c r="A45" s="10">
        <v>20</v>
      </c>
      <c r="B45" s="8" t="s">
        <v>147</v>
      </c>
      <c r="C45" s="8" t="s">
        <v>314</v>
      </c>
      <c r="D45" s="16" t="s">
        <v>313</v>
      </c>
      <c r="E45" s="12" t="s">
        <v>82</v>
      </c>
      <c r="F45" s="17" t="s">
        <v>289</v>
      </c>
      <c r="G45" s="18" t="s">
        <v>84</v>
      </c>
      <c r="H45" s="8" t="s">
        <v>147</v>
      </c>
      <c r="I45" s="8">
        <v>2022.4</v>
      </c>
      <c r="J45" s="39" t="s">
        <v>3740</v>
      </c>
      <c r="K45" s="8" t="s">
        <v>98</v>
      </c>
      <c r="L45" s="41" t="s">
        <v>2970</v>
      </c>
      <c r="M45" s="40">
        <v>14</v>
      </c>
      <c r="N45" s="40">
        <v>14</v>
      </c>
      <c r="O45" s="40">
        <v>0</v>
      </c>
      <c r="P45" s="41" t="s">
        <v>3761</v>
      </c>
      <c r="Q45" s="41" t="s">
        <v>304</v>
      </c>
      <c r="R45" s="3" t="s">
        <v>3731</v>
      </c>
    </row>
    <row r="46" ht="25.5" spans="1:19">
      <c r="A46" s="10"/>
      <c r="B46" s="8"/>
      <c r="C46" s="8"/>
      <c r="D46" s="16"/>
      <c r="E46" s="11" t="s">
        <v>82</v>
      </c>
      <c r="F46" s="17" t="s">
        <v>289</v>
      </c>
      <c r="G46" s="18" t="s">
        <v>84</v>
      </c>
      <c r="H46" s="8" t="s">
        <v>147</v>
      </c>
      <c r="I46" s="8">
        <v>2022.4</v>
      </c>
      <c r="J46" s="39" t="s">
        <v>3740</v>
      </c>
      <c r="K46" s="8" t="s">
        <v>98</v>
      </c>
      <c r="L46" s="41" t="s">
        <v>315</v>
      </c>
      <c r="M46" s="40">
        <v>2.8</v>
      </c>
      <c r="N46" s="40">
        <v>2.8</v>
      </c>
      <c r="O46" s="40">
        <v>0</v>
      </c>
      <c r="P46" s="41" t="s">
        <v>3762</v>
      </c>
      <c r="Q46" s="41" t="s">
        <v>304</v>
      </c>
      <c r="R46" s="3" t="s">
        <v>3733</v>
      </c>
      <c r="S46">
        <f>N45-N46</f>
        <v>11.2</v>
      </c>
    </row>
    <row r="47" ht="25.5" spans="1:18">
      <c r="A47" s="10">
        <v>21</v>
      </c>
      <c r="B47" s="15" t="s">
        <v>3720</v>
      </c>
      <c r="C47" s="8" t="s">
        <v>318</v>
      </c>
      <c r="D47" s="16" t="s">
        <v>317</v>
      </c>
      <c r="E47" s="12" t="s">
        <v>82</v>
      </c>
      <c r="F47" s="17" t="s">
        <v>289</v>
      </c>
      <c r="G47" s="18" t="s">
        <v>84</v>
      </c>
      <c r="H47" s="15" t="s">
        <v>3720</v>
      </c>
      <c r="I47" s="8">
        <v>2022.4</v>
      </c>
      <c r="J47" s="39" t="s">
        <v>3740</v>
      </c>
      <c r="K47" s="8" t="s">
        <v>98</v>
      </c>
      <c r="L47" s="41" t="s">
        <v>2970</v>
      </c>
      <c r="M47" s="40">
        <v>14</v>
      </c>
      <c r="N47" s="40">
        <v>14</v>
      </c>
      <c r="O47" s="40">
        <v>0</v>
      </c>
      <c r="P47" s="41" t="s">
        <v>3761</v>
      </c>
      <c r="Q47" s="41" t="s">
        <v>304</v>
      </c>
      <c r="R47" s="3" t="s">
        <v>3731</v>
      </c>
    </row>
    <row r="48" ht="25.5" spans="1:19">
      <c r="A48" s="10"/>
      <c r="B48" s="15"/>
      <c r="C48" s="8"/>
      <c r="D48" s="16"/>
      <c r="E48" s="11" t="s">
        <v>82</v>
      </c>
      <c r="F48" s="17" t="s">
        <v>289</v>
      </c>
      <c r="G48" s="18" t="s">
        <v>84</v>
      </c>
      <c r="H48" s="15" t="s">
        <v>3720</v>
      </c>
      <c r="I48" s="8">
        <v>2022.4</v>
      </c>
      <c r="J48" s="39" t="s">
        <v>3740</v>
      </c>
      <c r="K48" s="8" t="s">
        <v>98</v>
      </c>
      <c r="L48" s="41" t="s">
        <v>319</v>
      </c>
      <c r="M48" s="40">
        <v>5.25</v>
      </c>
      <c r="N48" s="40">
        <v>5.25</v>
      </c>
      <c r="O48" s="40">
        <v>0</v>
      </c>
      <c r="P48" s="41" t="s">
        <v>3763</v>
      </c>
      <c r="Q48" s="41" t="s">
        <v>304</v>
      </c>
      <c r="R48" s="3" t="s">
        <v>3733</v>
      </c>
      <c r="S48">
        <f>N47-N48</f>
        <v>8.75</v>
      </c>
    </row>
    <row r="49" ht="25.5" hidden="1" spans="1:20">
      <c r="A49" s="10">
        <v>22</v>
      </c>
      <c r="B49" s="15" t="s">
        <v>137</v>
      </c>
      <c r="C49" s="8" t="s">
        <v>334</v>
      </c>
      <c r="D49" s="16" t="s">
        <v>330</v>
      </c>
      <c r="E49" s="12" t="s">
        <v>82</v>
      </c>
      <c r="F49" s="18" t="s">
        <v>321</v>
      </c>
      <c r="G49" s="18" t="s">
        <v>84</v>
      </c>
      <c r="H49" s="15" t="s">
        <v>137</v>
      </c>
      <c r="I49" s="8">
        <v>2022.4</v>
      </c>
      <c r="J49" s="39" t="s">
        <v>3740</v>
      </c>
      <c r="K49" s="42" t="s">
        <v>326</v>
      </c>
      <c r="L49" s="41" t="s">
        <v>332</v>
      </c>
      <c r="M49" s="40">
        <v>328</v>
      </c>
      <c r="N49" s="40">
        <v>10</v>
      </c>
      <c r="O49" s="40">
        <v>318</v>
      </c>
      <c r="P49" s="41" t="s">
        <v>3764</v>
      </c>
      <c r="Q49" s="41" t="s">
        <v>333</v>
      </c>
      <c r="R49" s="3" t="s">
        <v>3731</v>
      </c>
      <c r="T49">
        <f>M49-M50</f>
        <v>276</v>
      </c>
    </row>
    <row r="50" ht="25.5" hidden="1" spans="1:18">
      <c r="A50" s="10"/>
      <c r="B50" s="15"/>
      <c r="C50" s="8" t="s">
        <v>331</v>
      </c>
      <c r="D50" s="16"/>
      <c r="E50" s="11" t="s">
        <v>82</v>
      </c>
      <c r="F50" s="18" t="s">
        <v>321</v>
      </c>
      <c r="G50" s="18" t="s">
        <v>84</v>
      </c>
      <c r="H50" s="15" t="s">
        <v>137</v>
      </c>
      <c r="I50" s="8">
        <v>2022.4</v>
      </c>
      <c r="J50" s="39" t="s">
        <v>3740</v>
      </c>
      <c r="K50" s="42" t="s">
        <v>326</v>
      </c>
      <c r="L50" s="41" t="s">
        <v>332</v>
      </c>
      <c r="M50" s="40">
        <v>52</v>
      </c>
      <c r="N50" s="40">
        <v>10</v>
      </c>
      <c r="O50" s="40">
        <v>42</v>
      </c>
      <c r="P50" s="41" t="s">
        <v>324</v>
      </c>
      <c r="Q50" s="41" t="s">
        <v>333</v>
      </c>
      <c r="R50" s="3" t="s">
        <v>3733</v>
      </c>
    </row>
    <row r="51" ht="25.5" hidden="1" spans="1:18">
      <c r="A51" s="10">
        <v>23</v>
      </c>
      <c r="B51" s="15" t="s">
        <v>151</v>
      </c>
      <c r="C51" s="8" t="s">
        <v>357</v>
      </c>
      <c r="D51" s="16" t="s">
        <v>353</v>
      </c>
      <c r="E51" s="11" t="s">
        <v>82</v>
      </c>
      <c r="F51" s="18" t="s">
        <v>321</v>
      </c>
      <c r="G51" s="18" t="s">
        <v>84</v>
      </c>
      <c r="H51" s="15" t="s">
        <v>151</v>
      </c>
      <c r="I51" s="8">
        <v>2022.4</v>
      </c>
      <c r="J51" s="39" t="s">
        <v>3740</v>
      </c>
      <c r="K51" s="42" t="s">
        <v>326</v>
      </c>
      <c r="L51" s="41" t="s">
        <v>2972</v>
      </c>
      <c r="M51" s="40">
        <v>32</v>
      </c>
      <c r="N51" s="40">
        <v>8</v>
      </c>
      <c r="O51" s="40">
        <v>24</v>
      </c>
      <c r="P51" s="41" t="s">
        <v>3764</v>
      </c>
      <c r="Q51" s="41" t="s">
        <v>356</v>
      </c>
      <c r="R51" s="3" t="s">
        <v>3731</v>
      </c>
    </row>
    <row r="52" ht="25.5" hidden="1" spans="1:18">
      <c r="A52" s="10"/>
      <c r="B52" s="15"/>
      <c r="C52" s="8" t="s">
        <v>354</v>
      </c>
      <c r="D52" s="16"/>
      <c r="E52" s="11" t="s">
        <v>82</v>
      </c>
      <c r="F52" s="18" t="s">
        <v>321</v>
      </c>
      <c r="G52" s="18" t="s">
        <v>84</v>
      </c>
      <c r="H52" s="8" t="s">
        <v>151</v>
      </c>
      <c r="I52" s="8">
        <v>2022.4</v>
      </c>
      <c r="J52" s="39" t="s">
        <v>3740</v>
      </c>
      <c r="K52" s="42" t="s">
        <v>326</v>
      </c>
      <c r="L52" s="41" t="s">
        <v>355</v>
      </c>
      <c r="M52" s="40">
        <v>32</v>
      </c>
      <c r="N52" s="40">
        <v>8</v>
      </c>
      <c r="O52" s="40">
        <v>24</v>
      </c>
      <c r="P52" s="41" t="s">
        <v>324</v>
      </c>
      <c r="Q52" s="41" t="s">
        <v>356</v>
      </c>
      <c r="R52" s="3" t="s">
        <v>3733</v>
      </c>
    </row>
    <row r="53" ht="36" hidden="1" customHeight="1" spans="1:18">
      <c r="A53" s="10">
        <v>24</v>
      </c>
      <c r="B53" s="15" t="s">
        <v>125</v>
      </c>
      <c r="C53" s="8" t="s">
        <v>916</v>
      </c>
      <c r="D53" s="16" t="s">
        <v>2973</v>
      </c>
      <c r="E53" s="12" t="s">
        <v>82</v>
      </c>
      <c r="F53" s="18" t="s">
        <v>321</v>
      </c>
      <c r="G53" s="18" t="s">
        <v>84</v>
      </c>
      <c r="H53" s="15" t="s">
        <v>125</v>
      </c>
      <c r="I53" s="8">
        <v>2022.4</v>
      </c>
      <c r="J53" s="39" t="s">
        <v>3740</v>
      </c>
      <c r="K53" s="42" t="s">
        <v>326</v>
      </c>
      <c r="L53" s="41" t="s">
        <v>2974</v>
      </c>
      <c r="M53" s="40">
        <v>23</v>
      </c>
      <c r="N53" s="40">
        <v>8</v>
      </c>
      <c r="O53" s="40">
        <v>15</v>
      </c>
      <c r="P53" s="41" t="s">
        <v>3764</v>
      </c>
      <c r="Q53" s="41" t="s">
        <v>3765</v>
      </c>
      <c r="R53" s="3" t="s">
        <v>3731</v>
      </c>
    </row>
    <row r="54" ht="33" hidden="1" customHeight="1" spans="1:18">
      <c r="A54" s="10"/>
      <c r="B54" s="15" t="s">
        <v>100</v>
      </c>
      <c r="C54" s="8" t="s">
        <v>382</v>
      </c>
      <c r="D54" s="16" t="s">
        <v>381</v>
      </c>
      <c r="E54" s="11" t="s">
        <v>82</v>
      </c>
      <c r="F54" s="18" t="s">
        <v>321</v>
      </c>
      <c r="G54" s="18" t="s">
        <v>84</v>
      </c>
      <c r="H54" s="15" t="s">
        <v>100</v>
      </c>
      <c r="I54" s="8">
        <v>2022.4</v>
      </c>
      <c r="J54" s="39" t="s">
        <v>3740</v>
      </c>
      <c r="K54" s="42" t="s">
        <v>326</v>
      </c>
      <c r="L54" s="41" t="s">
        <v>383</v>
      </c>
      <c r="M54" s="40">
        <v>23</v>
      </c>
      <c r="N54" s="40">
        <v>8</v>
      </c>
      <c r="O54" s="40">
        <v>15</v>
      </c>
      <c r="P54" s="41" t="s">
        <v>324</v>
      </c>
      <c r="Q54" s="41" t="s">
        <v>384</v>
      </c>
      <c r="R54" s="3" t="s">
        <v>3733</v>
      </c>
    </row>
    <row r="55" ht="71" customHeight="1" spans="1:18">
      <c r="A55" s="19">
        <v>25</v>
      </c>
      <c r="B55" s="20" t="s">
        <v>416</v>
      </c>
      <c r="C55" s="21"/>
      <c r="D55" s="22" t="s">
        <v>2981</v>
      </c>
      <c r="E55" s="23" t="s">
        <v>82</v>
      </c>
      <c r="F55" s="24" t="s">
        <v>3766</v>
      </c>
      <c r="G55" s="25" t="s">
        <v>1064</v>
      </c>
      <c r="H55" s="25" t="s">
        <v>416</v>
      </c>
      <c r="I55" s="20">
        <v>2022.4</v>
      </c>
      <c r="J55" s="43" t="s">
        <v>3740</v>
      </c>
      <c r="K55" s="20" t="s">
        <v>98</v>
      </c>
      <c r="L55" s="44" t="s">
        <v>3767</v>
      </c>
      <c r="M55" s="40">
        <v>152</v>
      </c>
      <c r="N55" s="45">
        <v>152</v>
      </c>
      <c r="O55" s="40">
        <v>0</v>
      </c>
      <c r="P55" s="22" t="s">
        <v>437</v>
      </c>
      <c r="Q55" s="22" t="s">
        <v>438</v>
      </c>
      <c r="R55" s="55" t="s">
        <v>3731</v>
      </c>
    </row>
    <row r="56" ht="69" customHeight="1" spans="1:19">
      <c r="A56" s="19"/>
      <c r="B56" s="20" t="s">
        <v>416</v>
      </c>
      <c r="C56" s="21"/>
      <c r="D56" s="22"/>
      <c r="E56" s="23" t="s">
        <v>82</v>
      </c>
      <c r="F56" s="20" t="s">
        <v>3766</v>
      </c>
      <c r="G56" s="25" t="s">
        <v>1064</v>
      </c>
      <c r="H56" s="25" t="s">
        <v>416</v>
      </c>
      <c r="I56" s="20">
        <v>2022.4</v>
      </c>
      <c r="J56" s="43" t="s">
        <v>3740</v>
      </c>
      <c r="K56" s="20" t="s">
        <v>98</v>
      </c>
      <c r="L56" s="44" t="s">
        <v>3768</v>
      </c>
      <c r="M56" s="46">
        <v>76.8</v>
      </c>
      <c r="N56" s="46">
        <v>76.8</v>
      </c>
      <c r="O56" s="40">
        <v>0</v>
      </c>
      <c r="P56" s="44" t="s">
        <v>3768</v>
      </c>
      <c r="Q56" s="22" t="s">
        <v>438</v>
      </c>
      <c r="R56" s="55" t="s">
        <v>3733</v>
      </c>
      <c r="S56">
        <f>N55-N56</f>
        <v>75.2</v>
      </c>
    </row>
    <row r="57" ht="33.75" hidden="1" spans="1:18">
      <c r="A57" s="10">
        <v>27</v>
      </c>
      <c r="B57" s="26" t="s">
        <v>416</v>
      </c>
      <c r="C57" s="27"/>
      <c r="D57" s="28" t="s">
        <v>3769</v>
      </c>
      <c r="E57" s="11" t="s">
        <v>82</v>
      </c>
      <c r="F57" s="29" t="s">
        <v>3766</v>
      </c>
      <c r="G57" s="14" t="s">
        <v>1064</v>
      </c>
      <c r="H57" s="14" t="s">
        <v>416</v>
      </c>
      <c r="I57" s="8">
        <v>2022.4</v>
      </c>
      <c r="J57" s="39" t="s">
        <v>3740</v>
      </c>
      <c r="K57" s="26" t="s">
        <v>420</v>
      </c>
      <c r="L57" s="38" t="s">
        <v>3770</v>
      </c>
      <c r="M57" s="47">
        <v>70</v>
      </c>
      <c r="N57" s="47">
        <v>70</v>
      </c>
      <c r="O57" s="40">
        <v>0</v>
      </c>
      <c r="P57" s="38" t="s">
        <v>473</v>
      </c>
      <c r="Q57" s="38" t="s">
        <v>474</v>
      </c>
      <c r="R57" s="3" t="s">
        <v>3731</v>
      </c>
    </row>
    <row r="58" ht="33.75" hidden="1" spans="1:19">
      <c r="A58" s="10"/>
      <c r="B58" s="26" t="s">
        <v>416</v>
      </c>
      <c r="C58" s="27"/>
      <c r="D58" s="28"/>
      <c r="E58" s="11" t="s">
        <v>82</v>
      </c>
      <c r="F58" s="29" t="s">
        <v>3766</v>
      </c>
      <c r="G58" s="14" t="s">
        <v>1064</v>
      </c>
      <c r="H58" s="14" t="s">
        <v>416</v>
      </c>
      <c r="I58" s="8">
        <v>2022.4</v>
      </c>
      <c r="J58" s="39" t="s">
        <v>3740</v>
      </c>
      <c r="K58" s="26" t="s">
        <v>420</v>
      </c>
      <c r="L58" s="38" t="s">
        <v>3770</v>
      </c>
      <c r="M58" s="47">
        <v>80.56</v>
      </c>
      <c r="N58" s="47">
        <v>80.56</v>
      </c>
      <c r="O58" s="40">
        <v>0</v>
      </c>
      <c r="P58" s="38" t="s">
        <v>473</v>
      </c>
      <c r="Q58" s="38" t="s">
        <v>474</v>
      </c>
      <c r="R58" s="3" t="s">
        <v>3733</v>
      </c>
      <c r="S58">
        <f>N57-N58</f>
        <v>-10.56</v>
      </c>
    </row>
    <row r="59" ht="38.25" hidden="1" spans="1:18">
      <c r="A59" s="10">
        <v>28</v>
      </c>
      <c r="B59" s="26" t="s">
        <v>416</v>
      </c>
      <c r="C59" s="27"/>
      <c r="D59" s="30" t="s">
        <v>3771</v>
      </c>
      <c r="E59" s="31" t="s">
        <v>476</v>
      </c>
      <c r="F59" s="18" t="s">
        <v>477</v>
      </c>
      <c r="G59" s="18" t="s">
        <v>3772</v>
      </c>
      <c r="H59" s="14" t="s">
        <v>416</v>
      </c>
      <c r="I59" s="8">
        <v>2022.4</v>
      </c>
      <c r="J59" s="26">
        <v>2022.12</v>
      </c>
      <c r="K59" s="26" t="s">
        <v>420</v>
      </c>
      <c r="L59" s="38" t="s">
        <v>3773</v>
      </c>
      <c r="M59" s="45">
        <v>550</v>
      </c>
      <c r="N59" s="45">
        <v>550</v>
      </c>
      <c r="O59" s="48">
        <v>0</v>
      </c>
      <c r="P59" s="38" t="s">
        <v>480</v>
      </c>
      <c r="Q59" s="38" t="s">
        <v>481</v>
      </c>
      <c r="R59" s="3" t="s">
        <v>3731</v>
      </c>
    </row>
    <row r="60" ht="38.25" hidden="1" spans="1:19">
      <c r="A60" s="10"/>
      <c r="B60" s="26" t="s">
        <v>416</v>
      </c>
      <c r="C60" s="27"/>
      <c r="D60" s="30"/>
      <c r="E60" s="31" t="s">
        <v>476</v>
      </c>
      <c r="F60" s="18" t="s">
        <v>477</v>
      </c>
      <c r="G60" s="18" t="s">
        <v>3772</v>
      </c>
      <c r="H60" s="14" t="s">
        <v>416</v>
      </c>
      <c r="I60" s="8">
        <v>2022.4</v>
      </c>
      <c r="J60" s="26">
        <v>2022.12</v>
      </c>
      <c r="K60" s="26" t="s">
        <v>420</v>
      </c>
      <c r="L60" s="38" t="s">
        <v>3773</v>
      </c>
      <c r="M60" s="45">
        <v>577</v>
      </c>
      <c r="N60" s="45">
        <v>577</v>
      </c>
      <c r="O60" s="48">
        <v>0</v>
      </c>
      <c r="P60" s="38" t="s">
        <v>480</v>
      </c>
      <c r="Q60" s="38" t="s">
        <v>481</v>
      </c>
      <c r="R60" s="3" t="s">
        <v>3733</v>
      </c>
      <c r="S60">
        <f>N59-N60</f>
        <v>-27</v>
      </c>
    </row>
    <row r="61" ht="27" hidden="1" spans="1:18">
      <c r="A61" s="10">
        <v>29</v>
      </c>
      <c r="B61" s="20" t="s">
        <v>116</v>
      </c>
      <c r="C61" s="20" t="s">
        <v>506</v>
      </c>
      <c r="D61" s="22" t="s">
        <v>505</v>
      </c>
      <c r="E61" s="32" t="s">
        <v>483</v>
      </c>
      <c r="F61" s="33" t="s">
        <v>485</v>
      </c>
      <c r="G61" s="18" t="s">
        <v>3774</v>
      </c>
      <c r="H61" s="20" t="s">
        <v>506</v>
      </c>
      <c r="I61" s="8">
        <v>2022.4</v>
      </c>
      <c r="J61" s="39" t="s">
        <v>3740</v>
      </c>
      <c r="K61" s="49" t="s">
        <v>2261</v>
      </c>
      <c r="L61" s="22" t="s">
        <v>507</v>
      </c>
      <c r="M61" s="50">
        <v>76</v>
      </c>
      <c r="N61" s="50">
        <v>76</v>
      </c>
      <c r="O61" s="51">
        <v>0</v>
      </c>
      <c r="P61" s="22" t="s">
        <v>488</v>
      </c>
      <c r="Q61" s="22" t="s">
        <v>488</v>
      </c>
      <c r="R61" s="3" t="s">
        <v>3731</v>
      </c>
    </row>
    <row r="62" ht="27" hidden="1" spans="1:19">
      <c r="A62" s="10"/>
      <c r="B62" s="20" t="s">
        <v>116</v>
      </c>
      <c r="C62" s="20" t="s">
        <v>506</v>
      </c>
      <c r="D62" s="22"/>
      <c r="E62" s="32" t="s">
        <v>483</v>
      </c>
      <c r="F62" s="33" t="s">
        <v>485</v>
      </c>
      <c r="G62" s="18" t="s">
        <v>3774</v>
      </c>
      <c r="H62" s="20" t="s">
        <v>506</v>
      </c>
      <c r="I62" s="8">
        <v>2022.4</v>
      </c>
      <c r="J62" s="39" t="s">
        <v>3740</v>
      </c>
      <c r="K62" s="49" t="s">
        <v>2261</v>
      </c>
      <c r="L62" s="22" t="s">
        <v>507</v>
      </c>
      <c r="M62" s="50">
        <v>65</v>
      </c>
      <c r="N62" s="50">
        <v>65</v>
      </c>
      <c r="O62" s="51">
        <v>0</v>
      </c>
      <c r="P62" s="22" t="s">
        <v>488</v>
      </c>
      <c r="Q62" s="22" t="s">
        <v>488</v>
      </c>
      <c r="R62" s="3" t="s">
        <v>3733</v>
      </c>
      <c r="S62">
        <f>N61-N62</f>
        <v>11</v>
      </c>
    </row>
    <row r="63" ht="24" hidden="1" spans="1:18">
      <c r="A63" s="10">
        <v>30</v>
      </c>
      <c r="B63" s="20" t="s">
        <v>95</v>
      </c>
      <c r="C63" s="34" t="s">
        <v>609</v>
      </c>
      <c r="D63" s="22" t="s">
        <v>2990</v>
      </c>
      <c r="E63" s="12" t="s">
        <v>82</v>
      </c>
      <c r="F63" s="13" t="s">
        <v>156</v>
      </c>
      <c r="G63" s="14" t="s">
        <v>521</v>
      </c>
      <c r="H63" s="34" t="s">
        <v>609</v>
      </c>
      <c r="I63" s="8">
        <v>2022.4</v>
      </c>
      <c r="J63" s="39" t="s">
        <v>3740</v>
      </c>
      <c r="K63" s="20" t="s">
        <v>554</v>
      </c>
      <c r="L63" s="22" t="s">
        <v>3775</v>
      </c>
      <c r="M63" s="40">
        <v>5</v>
      </c>
      <c r="N63" s="40">
        <v>5</v>
      </c>
      <c r="O63" s="47">
        <v>0</v>
      </c>
      <c r="P63" s="52" t="s">
        <v>610</v>
      </c>
      <c r="Q63" s="52" t="s">
        <v>559</v>
      </c>
      <c r="R63" s="3" t="s">
        <v>3731</v>
      </c>
    </row>
    <row r="64" ht="27" hidden="1" spans="1:18">
      <c r="A64" s="10"/>
      <c r="B64" s="20" t="s">
        <v>95</v>
      </c>
      <c r="C64" s="34" t="s">
        <v>609</v>
      </c>
      <c r="D64" s="22" t="s">
        <v>608</v>
      </c>
      <c r="E64" s="32" t="s">
        <v>483</v>
      </c>
      <c r="F64" s="13" t="s">
        <v>156</v>
      </c>
      <c r="G64" s="18" t="s">
        <v>157</v>
      </c>
      <c r="H64" s="34" t="s">
        <v>609</v>
      </c>
      <c r="I64" s="8">
        <v>2022.4</v>
      </c>
      <c r="J64" s="39" t="s">
        <v>3740</v>
      </c>
      <c r="K64" s="20" t="s">
        <v>554</v>
      </c>
      <c r="L64" s="22" t="s">
        <v>602</v>
      </c>
      <c r="M64" s="40">
        <v>5</v>
      </c>
      <c r="N64" s="40">
        <v>5</v>
      </c>
      <c r="O64" s="47">
        <v>0</v>
      </c>
      <c r="P64" s="52" t="s">
        <v>610</v>
      </c>
      <c r="Q64" s="52" t="s">
        <v>559</v>
      </c>
      <c r="R64" s="3" t="s">
        <v>3733</v>
      </c>
    </row>
    <row r="65" ht="27" hidden="1" spans="1:18">
      <c r="A65" s="10">
        <v>31</v>
      </c>
      <c r="B65" s="8" t="s">
        <v>151</v>
      </c>
      <c r="C65" s="20" t="s">
        <v>618</v>
      </c>
      <c r="D65" s="22" t="s">
        <v>2991</v>
      </c>
      <c r="E65" s="32" t="s">
        <v>483</v>
      </c>
      <c r="F65" s="33" t="s">
        <v>485</v>
      </c>
      <c r="G65" s="18" t="s">
        <v>3774</v>
      </c>
      <c r="H65" s="20" t="s">
        <v>618</v>
      </c>
      <c r="I65" s="8">
        <v>2022.4</v>
      </c>
      <c r="J65" s="39" t="s">
        <v>3740</v>
      </c>
      <c r="K65" s="20" t="s">
        <v>554</v>
      </c>
      <c r="L65" s="24" t="s">
        <v>2992</v>
      </c>
      <c r="M65" s="40">
        <v>5</v>
      </c>
      <c r="N65" s="40">
        <v>5</v>
      </c>
      <c r="O65" s="47">
        <v>0</v>
      </c>
      <c r="P65" s="52" t="s">
        <v>620</v>
      </c>
      <c r="Q65" s="52" t="s">
        <v>559</v>
      </c>
      <c r="R65" s="3" t="s">
        <v>3731</v>
      </c>
    </row>
    <row r="66" ht="25.5" hidden="1" spans="1:18">
      <c r="A66" s="10"/>
      <c r="B66" s="8" t="s">
        <v>151</v>
      </c>
      <c r="C66" s="20" t="s">
        <v>618</v>
      </c>
      <c r="D66" s="22" t="s">
        <v>617</v>
      </c>
      <c r="E66" s="12" t="s">
        <v>82</v>
      </c>
      <c r="F66" s="13" t="s">
        <v>156</v>
      </c>
      <c r="G66" s="18" t="s">
        <v>157</v>
      </c>
      <c r="H66" s="20" t="s">
        <v>618</v>
      </c>
      <c r="I66" s="8">
        <v>2022.4</v>
      </c>
      <c r="J66" s="39" t="s">
        <v>3740</v>
      </c>
      <c r="K66" s="20" t="s">
        <v>554</v>
      </c>
      <c r="L66" s="22" t="s">
        <v>619</v>
      </c>
      <c r="M66" s="40">
        <v>5</v>
      </c>
      <c r="N66" s="40">
        <v>5</v>
      </c>
      <c r="O66" s="47">
        <v>0</v>
      </c>
      <c r="P66" s="52" t="s">
        <v>3776</v>
      </c>
      <c r="Q66" s="52" t="s">
        <v>559</v>
      </c>
      <c r="R66" s="3" t="s">
        <v>3733</v>
      </c>
    </row>
    <row r="67" ht="27" hidden="1" spans="1:18">
      <c r="A67" s="10">
        <v>32</v>
      </c>
      <c r="B67" s="28" t="s">
        <v>104</v>
      </c>
      <c r="C67" s="29" t="s">
        <v>665</v>
      </c>
      <c r="D67" s="28" t="s">
        <v>2357</v>
      </c>
      <c r="E67" s="32" t="s">
        <v>483</v>
      </c>
      <c r="F67" s="33" t="s">
        <v>485</v>
      </c>
      <c r="G67" s="18" t="s">
        <v>3774</v>
      </c>
      <c r="H67" s="29" t="s">
        <v>665</v>
      </c>
      <c r="I67" s="26">
        <v>2022.3</v>
      </c>
      <c r="J67" s="26">
        <v>2022.12</v>
      </c>
      <c r="K67" s="13" t="s">
        <v>2294</v>
      </c>
      <c r="L67" s="28" t="s">
        <v>666</v>
      </c>
      <c r="M67" s="47">
        <v>30</v>
      </c>
      <c r="N67" s="47">
        <v>30</v>
      </c>
      <c r="O67" s="47">
        <v>0</v>
      </c>
      <c r="P67" s="28" t="s">
        <v>667</v>
      </c>
      <c r="Q67" s="38" t="s">
        <v>668</v>
      </c>
      <c r="R67" s="3" t="s">
        <v>3731</v>
      </c>
    </row>
    <row r="68" ht="27" hidden="1" spans="1:19">
      <c r="A68" s="10"/>
      <c r="B68" s="28" t="s">
        <v>104</v>
      </c>
      <c r="C68" s="29" t="s">
        <v>665</v>
      </c>
      <c r="D68" s="28"/>
      <c r="E68" s="32" t="s">
        <v>483</v>
      </c>
      <c r="F68" s="33" t="s">
        <v>485</v>
      </c>
      <c r="G68" s="18" t="s">
        <v>3774</v>
      </c>
      <c r="H68" s="29" t="s">
        <v>665</v>
      </c>
      <c r="I68" s="26">
        <v>2022.3</v>
      </c>
      <c r="J68" s="26">
        <v>2022.12</v>
      </c>
      <c r="K68" s="13" t="s">
        <v>2294</v>
      </c>
      <c r="L68" s="28" t="s">
        <v>666</v>
      </c>
      <c r="M68" s="47">
        <v>40</v>
      </c>
      <c r="N68" s="47">
        <v>40</v>
      </c>
      <c r="O68" s="47">
        <v>0</v>
      </c>
      <c r="P68" s="28" t="s">
        <v>667</v>
      </c>
      <c r="Q68" s="38" t="s">
        <v>668</v>
      </c>
      <c r="R68" s="3" t="s">
        <v>3733</v>
      </c>
      <c r="S68">
        <f>N67-N68</f>
        <v>-10</v>
      </c>
    </row>
    <row r="69" ht="33.75" hidden="1" spans="1:18">
      <c r="A69" s="10">
        <v>33</v>
      </c>
      <c r="B69" s="38" t="s">
        <v>112</v>
      </c>
      <c r="C69" s="26" t="s">
        <v>682</v>
      </c>
      <c r="D69" s="38" t="s">
        <v>3777</v>
      </c>
      <c r="E69" s="32" t="s">
        <v>483</v>
      </c>
      <c r="F69" s="33" t="s">
        <v>485</v>
      </c>
      <c r="G69" s="18" t="s">
        <v>3774</v>
      </c>
      <c r="H69" s="26" t="s">
        <v>682</v>
      </c>
      <c r="I69" s="8">
        <v>2022.4</v>
      </c>
      <c r="J69" s="39" t="s">
        <v>3740</v>
      </c>
      <c r="K69" s="26" t="s">
        <v>112</v>
      </c>
      <c r="L69" s="28" t="s">
        <v>3778</v>
      </c>
      <c r="M69" s="40">
        <v>30</v>
      </c>
      <c r="N69" s="40">
        <v>30</v>
      </c>
      <c r="O69" s="40">
        <v>0</v>
      </c>
      <c r="P69" s="38" t="s">
        <v>686</v>
      </c>
      <c r="Q69" s="38" t="s">
        <v>687</v>
      </c>
      <c r="R69" s="3" t="s">
        <v>3731</v>
      </c>
    </row>
    <row r="70" ht="33.75" hidden="1" spans="1:18">
      <c r="A70" s="10"/>
      <c r="B70" s="38" t="s">
        <v>112</v>
      </c>
      <c r="C70" s="26" t="s">
        <v>682</v>
      </c>
      <c r="D70" s="38"/>
      <c r="E70" s="32" t="s">
        <v>483</v>
      </c>
      <c r="F70" s="33" t="s">
        <v>485</v>
      </c>
      <c r="G70" s="18" t="s">
        <v>3774</v>
      </c>
      <c r="H70" s="26" t="s">
        <v>682</v>
      </c>
      <c r="I70" s="8">
        <v>2022.4</v>
      </c>
      <c r="J70" s="39" t="s">
        <v>3740</v>
      </c>
      <c r="K70" s="26" t="s">
        <v>112</v>
      </c>
      <c r="L70" s="28" t="s">
        <v>3779</v>
      </c>
      <c r="M70" s="40">
        <v>30</v>
      </c>
      <c r="N70" s="40">
        <v>30</v>
      </c>
      <c r="O70" s="40">
        <v>0</v>
      </c>
      <c r="P70" s="38" t="s">
        <v>686</v>
      </c>
      <c r="Q70" s="38" t="s">
        <v>687</v>
      </c>
      <c r="R70" s="3" t="s">
        <v>3733</v>
      </c>
    </row>
    <row r="71" ht="33.75" spans="1:18">
      <c r="A71" s="10">
        <v>34</v>
      </c>
      <c r="B71" s="8" t="s">
        <v>147</v>
      </c>
      <c r="C71" s="26" t="s">
        <v>984</v>
      </c>
      <c r="D71" s="56" t="s">
        <v>3028</v>
      </c>
      <c r="E71" s="32" t="s">
        <v>483</v>
      </c>
      <c r="F71" s="57" t="s">
        <v>3780</v>
      </c>
      <c r="G71" s="18" t="s">
        <v>3722</v>
      </c>
      <c r="H71" s="26" t="s">
        <v>984</v>
      </c>
      <c r="I71" s="8">
        <v>2022.4</v>
      </c>
      <c r="J71" s="39" t="s">
        <v>3740</v>
      </c>
      <c r="K71" s="8" t="s">
        <v>98</v>
      </c>
      <c r="L71" s="56" t="s">
        <v>3781</v>
      </c>
      <c r="M71" s="59">
        <v>9.045</v>
      </c>
      <c r="N71" s="47">
        <v>9.045</v>
      </c>
      <c r="O71" s="40">
        <v>0</v>
      </c>
      <c r="P71" s="38" t="s">
        <v>982</v>
      </c>
      <c r="Q71" s="38" t="s">
        <v>983</v>
      </c>
      <c r="R71" s="3" t="s">
        <v>3731</v>
      </c>
    </row>
    <row r="72" ht="33.75" spans="1:18">
      <c r="A72" s="10"/>
      <c r="B72" s="8" t="s">
        <v>147</v>
      </c>
      <c r="C72" s="26" t="s">
        <v>834</v>
      </c>
      <c r="D72" s="56" t="s">
        <v>980</v>
      </c>
      <c r="E72" s="32" t="s">
        <v>483</v>
      </c>
      <c r="F72" s="26" t="s">
        <v>3780</v>
      </c>
      <c r="G72" s="18" t="s">
        <v>3722</v>
      </c>
      <c r="H72" s="26" t="s">
        <v>834</v>
      </c>
      <c r="I72" s="8">
        <v>2022.4</v>
      </c>
      <c r="J72" s="39" t="s">
        <v>3740</v>
      </c>
      <c r="K72" s="8" t="s">
        <v>98</v>
      </c>
      <c r="L72" s="56" t="s">
        <v>981</v>
      </c>
      <c r="M72" s="59">
        <v>9.045</v>
      </c>
      <c r="N72" s="47">
        <v>9.045</v>
      </c>
      <c r="O72" s="40">
        <v>0</v>
      </c>
      <c r="P72" s="38" t="s">
        <v>982</v>
      </c>
      <c r="Q72" s="38" t="s">
        <v>983</v>
      </c>
      <c r="R72" s="3" t="s">
        <v>3733</v>
      </c>
    </row>
    <row r="73" ht="33.75" spans="1:18">
      <c r="A73" s="10">
        <v>35</v>
      </c>
      <c r="B73" s="8" t="s">
        <v>144</v>
      </c>
      <c r="C73" s="26" t="s">
        <v>986</v>
      </c>
      <c r="D73" s="56" t="s">
        <v>3029</v>
      </c>
      <c r="E73" s="32" t="s">
        <v>483</v>
      </c>
      <c r="F73" s="57" t="s">
        <v>3780</v>
      </c>
      <c r="G73" s="18" t="s">
        <v>3722</v>
      </c>
      <c r="H73" s="26" t="s">
        <v>986</v>
      </c>
      <c r="I73" s="8">
        <v>2022.4</v>
      </c>
      <c r="J73" s="39" t="s">
        <v>3740</v>
      </c>
      <c r="K73" s="8" t="s">
        <v>98</v>
      </c>
      <c r="L73" s="56" t="s">
        <v>3782</v>
      </c>
      <c r="M73" s="59">
        <v>20.25</v>
      </c>
      <c r="N73" s="47">
        <v>20.25</v>
      </c>
      <c r="O73" s="40">
        <v>0</v>
      </c>
      <c r="P73" s="38" t="s">
        <v>988</v>
      </c>
      <c r="Q73" s="38" t="s">
        <v>989</v>
      </c>
      <c r="R73" s="3" t="s">
        <v>3731</v>
      </c>
    </row>
    <row r="74" ht="33.75" spans="1:18">
      <c r="A74" s="10"/>
      <c r="B74" s="8" t="s">
        <v>144</v>
      </c>
      <c r="C74" s="26" t="s">
        <v>986</v>
      </c>
      <c r="D74" s="56" t="s">
        <v>985</v>
      </c>
      <c r="E74" s="32" t="s">
        <v>483</v>
      </c>
      <c r="F74" s="26" t="s">
        <v>3780</v>
      </c>
      <c r="G74" s="18" t="s">
        <v>3722</v>
      </c>
      <c r="H74" s="26" t="s">
        <v>986</v>
      </c>
      <c r="I74" s="8">
        <v>2022.4</v>
      </c>
      <c r="J74" s="39" t="s">
        <v>3740</v>
      </c>
      <c r="K74" s="8" t="s">
        <v>98</v>
      </c>
      <c r="L74" s="56" t="s">
        <v>987</v>
      </c>
      <c r="M74" s="59">
        <v>20.25</v>
      </c>
      <c r="N74" s="47">
        <v>20.25</v>
      </c>
      <c r="O74" s="40">
        <v>0</v>
      </c>
      <c r="P74" s="38" t="s">
        <v>988</v>
      </c>
      <c r="Q74" s="38" t="s">
        <v>989</v>
      </c>
      <c r="R74" s="3" t="s">
        <v>3733</v>
      </c>
    </row>
    <row r="75" ht="33.75" spans="1:18">
      <c r="A75" s="10">
        <v>36</v>
      </c>
      <c r="B75" s="8" t="s">
        <v>86</v>
      </c>
      <c r="C75" s="26" t="s">
        <v>336</v>
      </c>
      <c r="D75" s="38" t="s">
        <v>1014</v>
      </c>
      <c r="E75" s="32" t="s">
        <v>483</v>
      </c>
      <c r="F75" s="57" t="s">
        <v>3780</v>
      </c>
      <c r="G75" s="18" t="s">
        <v>3722</v>
      </c>
      <c r="H75" s="26" t="s">
        <v>336</v>
      </c>
      <c r="I75" s="8">
        <v>2022.4</v>
      </c>
      <c r="J75" s="39" t="s">
        <v>3740</v>
      </c>
      <c r="K75" s="8" t="s">
        <v>98</v>
      </c>
      <c r="L75" s="56" t="s">
        <v>3783</v>
      </c>
      <c r="M75" s="59">
        <v>10</v>
      </c>
      <c r="N75" s="47">
        <v>10</v>
      </c>
      <c r="O75" s="40">
        <v>0</v>
      </c>
      <c r="P75" s="38" t="s">
        <v>1017</v>
      </c>
      <c r="Q75" s="38" t="s">
        <v>998</v>
      </c>
      <c r="R75" s="3" t="s">
        <v>3731</v>
      </c>
    </row>
    <row r="76" ht="33.75" spans="1:18">
      <c r="A76" s="10"/>
      <c r="B76" s="8" t="s">
        <v>86</v>
      </c>
      <c r="C76" s="58" t="s">
        <v>1015</v>
      </c>
      <c r="D76" s="38"/>
      <c r="E76" s="32" t="s">
        <v>483</v>
      </c>
      <c r="F76" s="26" t="s">
        <v>3780</v>
      </c>
      <c r="G76" s="18" t="s">
        <v>3722</v>
      </c>
      <c r="H76" s="58" t="s">
        <v>1015</v>
      </c>
      <c r="I76" s="8">
        <v>2022.4</v>
      </c>
      <c r="J76" s="39" t="s">
        <v>3740</v>
      </c>
      <c r="K76" s="8" t="s">
        <v>98</v>
      </c>
      <c r="L76" s="56" t="s">
        <v>1016</v>
      </c>
      <c r="M76" s="59">
        <v>10</v>
      </c>
      <c r="N76" s="47">
        <v>10</v>
      </c>
      <c r="O76" s="40">
        <v>0</v>
      </c>
      <c r="P76" s="38" t="s">
        <v>1017</v>
      </c>
      <c r="Q76" s="38" t="s">
        <v>998</v>
      </c>
      <c r="R76" s="3" t="s">
        <v>3733</v>
      </c>
    </row>
    <row r="77" ht="27" spans="1:18">
      <c r="A77" s="10">
        <v>37</v>
      </c>
      <c r="B77" s="26" t="s">
        <v>1026</v>
      </c>
      <c r="C77" s="26"/>
      <c r="D77" s="38" t="s">
        <v>1025</v>
      </c>
      <c r="E77" s="32" t="s">
        <v>483</v>
      </c>
      <c r="F77" s="57" t="s">
        <v>3780</v>
      </c>
      <c r="G77" s="18" t="s">
        <v>3722</v>
      </c>
      <c r="H77" s="26" t="s">
        <v>1026</v>
      </c>
      <c r="I77" s="8">
        <v>2022.4</v>
      </c>
      <c r="J77" s="39" t="s">
        <v>3740</v>
      </c>
      <c r="K77" s="8" t="s">
        <v>98</v>
      </c>
      <c r="L77" s="38" t="s">
        <v>3784</v>
      </c>
      <c r="M77" s="40">
        <v>30</v>
      </c>
      <c r="N77" s="47">
        <v>30</v>
      </c>
      <c r="O77" s="40">
        <v>0</v>
      </c>
      <c r="P77" s="38" t="s">
        <v>3784</v>
      </c>
      <c r="Q77" s="38" t="s">
        <v>3784</v>
      </c>
      <c r="R77" s="3" t="s">
        <v>3731</v>
      </c>
    </row>
    <row r="78" ht="33.75" spans="1:18">
      <c r="A78" s="10"/>
      <c r="B78" s="26" t="s">
        <v>1026</v>
      </c>
      <c r="C78" s="26"/>
      <c r="D78" s="38"/>
      <c r="E78" s="32" t="s">
        <v>483</v>
      </c>
      <c r="F78" s="26" t="s">
        <v>3780</v>
      </c>
      <c r="G78" s="18" t="s">
        <v>3722</v>
      </c>
      <c r="H78" s="26" t="s">
        <v>1026</v>
      </c>
      <c r="I78" s="8">
        <v>2022.4</v>
      </c>
      <c r="J78" s="39" t="s">
        <v>3740</v>
      </c>
      <c r="K78" s="8" t="s">
        <v>98</v>
      </c>
      <c r="L78" s="38" t="s">
        <v>1027</v>
      </c>
      <c r="M78" s="40">
        <v>30</v>
      </c>
      <c r="N78" s="47">
        <v>30</v>
      </c>
      <c r="O78" s="40">
        <v>0</v>
      </c>
      <c r="P78" s="38" t="s">
        <v>1027</v>
      </c>
      <c r="Q78" s="38" t="s">
        <v>1027</v>
      </c>
      <c r="R78" s="3" t="s">
        <v>3733</v>
      </c>
    </row>
    <row r="79" ht="67.5" hidden="1" spans="1:19">
      <c r="A79" s="10">
        <v>38</v>
      </c>
      <c r="B79" s="8" t="s">
        <v>100</v>
      </c>
      <c r="C79" s="26" t="s">
        <v>1082</v>
      </c>
      <c r="D79" s="38" t="s">
        <v>1080</v>
      </c>
      <c r="E79" s="32" t="s">
        <v>483</v>
      </c>
      <c r="F79" s="57" t="s">
        <v>670</v>
      </c>
      <c r="G79" s="18" t="s">
        <v>1081</v>
      </c>
      <c r="H79" s="26" t="s">
        <v>1082</v>
      </c>
      <c r="I79" s="8">
        <v>2022.4</v>
      </c>
      <c r="J79" s="39" t="s">
        <v>3740</v>
      </c>
      <c r="K79" s="26" t="s">
        <v>1086</v>
      </c>
      <c r="L79" s="38" t="s">
        <v>1083</v>
      </c>
      <c r="M79" s="40">
        <v>530</v>
      </c>
      <c r="N79" s="47">
        <v>530</v>
      </c>
      <c r="O79" s="40">
        <v>0</v>
      </c>
      <c r="P79" s="38" t="s">
        <v>1084</v>
      </c>
      <c r="Q79" s="38" t="s">
        <v>1085</v>
      </c>
      <c r="R79" s="3" t="s">
        <v>3731</v>
      </c>
      <c r="S79">
        <f>N79-N80</f>
        <v>90</v>
      </c>
    </row>
    <row r="80" ht="67.5" hidden="1" spans="1:18">
      <c r="A80" s="10"/>
      <c r="B80" s="8" t="s">
        <v>100</v>
      </c>
      <c r="C80" s="26" t="s">
        <v>1082</v>
      </c>
      <c r="D80" s="38"/>
      <c r="E80" s="32" t="s">
        <v>483</v>
      </c>
      <c r="F80" s="26" t="s">
        <v>670</v>
      </c>
      <c r="G80" s="18" t="s">
        <v>1081</v>
      </c>
      <c r="H80" s="26" t="s">
        <v>1082</v>
      </c>
      <c r="I80" s="8">
        <v>2022.4</v>
      </c>
      <c r="J80" s="39" t="s">
        <v>3740</v>
      </c>
      <c r="K80" s="26" t="s">
        <v>1086</v>
      </c>
      <c r="L80" s="38" t="s">
        <v>1083</v>
      </c>
      <c r="M80" s="40">
        <v>440</v>
      </c>
      <c r="N80" s="47">
        <v>440</v>
      </c>
      <c r="O80" s="40">
        <v>0</v>
      </c>
      <c r="P80" s="38" t="s">
        <v>1084</v>
      </c>
      <c r="Q80" s="38" t="s">
        <v>1085</v>
      </c>
      <c r="R80" s="3" t="s">
        <v>3733</v>
      </c>
    </row>
    <row r="81" ht="48" spans="1:18">
      <c r="A81" s="10">
        <v>39</v>
      </c>
      <c r="B81" s="57" t="s">
        <v>3785</v>
      </c>
      <c r="C81" s="26" t="s">
        <v>158</v>
      </c>
      <c r="D81" s="38" t="s">
        <v>1087</v>
      </c>
      <c r="E81" s="32" t="s">
        <v>483</v>
      </c>
      <c r="F81" s="57" t="s">
        <v>670</v>
      </c>
      <c r="G81" s="18" t="s">
        <v>1088</v>
      </c>
      <c r="H81" s="26" t="s">
        <v>158</v>
      </c>
      <c r="I81" s="8">
        <v>2022.4</v>
      </c>
      <c r="J81" s="39" t="s">
        <v>3740</v>
      </c>
      <c r="K81" s="8" t="s">
        <v>98</v>
      </c>
      <c r="L81" s="38" t="s">
        <v>1089</v>
      </c>
      <c r="M81" s="40">
        <v>300</v>
      </c>
      <c r="N81" s="47">
        <v>300</v>
      </c>
      <c r="O81" s="40">
        <v>0</v>
      </c>
      <c r="P81" s="60" t="s">
        <v>1090</v>
      </c>
      <c r="Q81" s="38" t="s">
        <v>1091</v>
      </c>
      <c r="R81" s="3" t="s">
        <v>3731</v>
      </c>
    </row>
    <row r="82" ht="48" hidden="1" spans="1:20">
      <c r="A82" s="10"/>
      <c r="B82" s="57" t="s">
        <v>3785</v>
      </c>
      <c r="C82" s="26" t="s">
        <v>158</v>
      </c>
      <c r="D82" s="38"/>
      <c r="E82" s="32" t="s">
        <v>483</v>
      </c>
      <c r="F82" s="26" t="s">
        <v>670</v>
      </c>
      <c r="G82" s="18" t="s">
        <v>1088</v>
      </c>
      <c r="H82" s="26" t="s">
        <v>158</v>
      </c>
      <c r="I82" s="8">
        <v>2022.4</v>
      </c>
      <c r="J82" s="39" t="s">
        <v>3740</v>
      </c>
      <c r="K82" s="8" t="s">
        <v>420</v>
      </c>
      <c r="L82" s="38" t="s">
        <v>1089</v>
      </c>
      <c r="M82" s="40">
        <v>452</v>
      </c>
      <c r="N82" s="47">
        <v>192</v>
      </c>
      <c r="O82" s="40">
        <v>260</v>
      </c>
      <c r="P82" s="60" t="s">
        <v>1090</v>
      </c>
      <c r="Q82" s="38" t="s">
        <v>1091</v>
      </c>
      <c r="R82" s="3" t="s">
        <v>3733</v>
      </c>
      <c r="S82">
        <f>N81-N82</f>
        <v>108</v>
      </c>
      <c r="T82">
        <f>M81-M82</f>
        <v>-152</v>
      </c>
    </row>
    <row r="83" ht="33.75" hidden="1" spans="1:18">
      <c r="A83" s="10">
        <v>40</v>
      </c>
      <c r="B83" s="38" t="s">
        <v>112</v>
      </c>
      <c r="C83" s="26" t="s">
        <v>682</v>
      </c>
      <c r="D83" s="38" t="s">
        <v>1155</v>
      </c>
      <c r="E83" s="32" t="s">
        <v>483</v>
      </c>
      <c r="F83" s="26" t="s">
        <v>3786</v>
      </c>
      <c r="G83" s="14" t="s">
        <v>1064</v>
      </c>
      <c r="H83" s="26" t="s">
        <v>682</v>
      </c>
      <c r="I83" s="8">
        <v>2022.4</v>
      </c>
      <c r="J83" s="39" t="s">
        <v>3740</v>
      </c>
      <c r="K83" s="38" t="s">
        <v>112</v>
      </c>
      <c r="L83" s="28" t="s">
        <v>3738</v>
      </c>
      <c r="M83" s="40">
        <v>20</v>
      </c>
      <c r="N83" s="40">
        <v>20</v>
      </c>
      <c r="O83" s="40">
        <v>0</v>
      </c>
      <c r="P83" s="38" t="s">
        <v>1158</v>
      </c>
      <c r="Q83" s="38" t="s">
        <v>1159</v>
      </c>
      <c r="R83" s="3" t="s">
        <v>3731</v>
      </c>
    </row>
    <row r="84" ht="90" hidden="1" spans="1:18">
      <c r="A84" s="10"/>
      <c r="B84" s="38" t="s">
        <v>112</v>
      </c>
      <c r="C84" s="26" t="s">
        <v>682</v>
      </c>
      <c r="D84" s="38"/>
      <c r="E84" s="32" t="s">
        <v>483</v>
      </c>
      <c r="F84" s="26" t="s">
        <v>3786</v>
      </c>
      <c r="G84" s="14" t="s">
        <v>1064</v>
      </c>
      <c r="H84" s="26" t="s">
        <v>682</v>
      </c>
      <c r="I84" s="8">
        <v>2022.4</v>
      </c>
      <c r="J84" s="39" t="s">
        <v>3740</v>
      </c>
      <c r="K84" s="38" t="s">
        <v>112</v>
      </c>
      <c r="L84" s="28" t="s">
        <v>3739</v>
      </c>
      <c r="M84" s="40">
        <v>20</v>
      </c>
      <c r="N84" s="40">
        <v>20</v>
      </c>
      <c r="O84" s="40">
        <v>0</v>
      </c>
      <c r="P84" s="38" t="s">
        <v>1158</v>
      </c>
      <c r="Q84" s="38" t="s">
        <v>1159</v>
      </c>
      <c r="R84" s="3" t="s">
        <v>3733</v>
      </c>
    </row>
    <row r="85" ht="45" hidden="1" spans="1:18">
      <c r="A85" s="10">
        <v>41</v>
      </c>
      <c r="B85" s="38" t="s">
        <v>112</v>
      </c>
      <c r="C85" s="26" t="s">
        <v>682</v>
      </c>
      <c r="D85" s="26" t="s">
        <v>1160</v>
      </c>
      <c r="E85" s="32" t="s">
        <v>483</v>
      </c>
      <c r="F85" s="18" t="s">
        <v>670</v>
      </c>
      <c r="G85" s="14" t="s">
        <v>1081</v>
      </c>
      <c r="H85" s="26" t="s">
        <v>682</v>
      </c>
      <c r="I85" s="8">
        <v>2022.4</v>
      </c>
      <c r="J85" s="39" t="s">
        <v>3740</v>
      </c>
      <c r="K85" s="38" t="s">
        <v>112</v>
      </c>
      <c r="L85" s="28" t="s">
        <v>3787</v>
      </c>
      <c r="M85" s="47">
        <v>20</v>
      </c>
      <c r="N85" s="40">
        <v>20</v>
      </c>
      <c r="O85" s="40">
        <v>0</v>
      </c>
      <c r="P85" s="28" t="s">
        <v>1162</v>
      </c>
      <c r="Q85" s="38" t="s">
        <v>1159</v>
      </c>
      <c r="R85" s="3" t="s">
        <v>3731</v>
      </c>
    </row>
    <row r="86" ht="33.75" hidden="1" spans="1:18">
      <c r="A86" s="10"/>
      <c r="B86" s="38" t="s">
        <v>112</v>
      </c>
      <c r="C86" s="26" t="s">
        <v>682</v>
      </c>
      <c r="D86" s="26"/>
      <c r="E86" s="32" t="s">
        <v>483</v>
      </c>
      <c r="F86" s="18" t="s">
        <v>670</v>
      </c>
      <c r="G86" s="14" t="s">
        <v>1081</v>
      </c>
      <c r="H86" s="26" t="s">
        <v>682</v>
      </c>
      <c r="I86" s="8">
        <v>2022.4</v>
      </c>
      <c r="J86" s="39" t="s">
        <v>3740</v>
      </c>
      <c r="K86" s="38" t="s">
        <v>112</v>
      </c>
      <c r="L86" s="28" t="s">
        <v>3788</v>
      </c>
      <c r="M86" s="47">
        <v>20</v>
      </c>
      <c r="N86" s="40">
        <v>20</v>
      </c>
      <c r="O86" s="40">
        <v>0</v>
      </c>
      <c r="P86" s="28" t="s">
        <v>3736</v>
      </c>
      <c r="Q86" s="38" t="s">
        <v>1159</v>
      </c>
      <c r="R86" s="3" t="s">
        <v>3733</v>
      </c>
    </row>
    <row r="87" ht="33.75" hidden="1" spans="1:19">
      <c r="A87" s="10">
        <v>42</v>
      </c>
      <c r="B87" s="26" t="s">
        <v>1268</v>
      </c>
      <c r="C87" s="26" t="s">
        <v>158</v>
      </c>
      <c r="D87" s="28" t="s">
        <v>1266</v>
      </c>
      <c r="E87" s="31" t="s">
        <v>476</v>
      </c>
      <c r="F87" s="18" t="s">
        <v>1257</v>
      </c>
      <c r="G87" s="18" t="s">
        <v>1266</v>
      </c>
      <c r="H87" s="26" t="s">
        <v>158</v>
      </c>
      <c r="I87" s="8">
        <v>2022.4</v>
      </c>
      <c r="J87" s="39" t="s">
        <v>3740</v>
      </c>
      <c r="K87" s="8" t="s">
        <v>1272</v>
      </c>
      <c r="L87" s="16" t="s">
        <v>1269</v>
      </c>
      <c r="M87" s="61">
        <v>95</v>
      </c>
      <c r="N87" s="61">
        <v>95</v>
      </c>
      <c r="O87" s="61">
        <v>0</v>
      </c>
      <c r="P87" s="16" t="s">
        <v>1270</v>
      </c>
      <c r="Q87" s="16" t="s">
        <v>1271</v>
      </c>
      <c r="R87" s="3" t="s">
        <v>3731</v>
      </c>
      <c r="S87">
        <f>N87-N88</f>
        <v>-135.65</v>
      </c>
    </row>
    <row r="88" ht="33.75" hidden="1" spans="1:18">
      <c r="A88" s="10"/>
      <c r="B88" s="26" t="s">
        <v>1268</v>
      </c>
      <c r="C88" s="26" t="s">
        <v>158</v>
      </c>
      <c r="D88" s="28"/>
      <c r="E88" s="31" t="s">
        <v>476</v>
      </c>
      <c r="F88" s="18" t="s">
        <v>1257</v>
      </c>
      <c r="G88" s="18" t="s">
        <v>1266</v>
      </c>
      <c r="H88" s="26" t="s">
        <v>158</v>
      </c>
      <c r="I88" s="8">
        <v>2022.4</v>
      </c>
      <c r="J88" s="39" t="s">
        <v>3740</v>
      </c>
      <c r="K88" s="8" t="s">
        <v>1272</v>
      </c>
      <c r="L88" s="16" t="s">
        <v>1269</v>
      </c>
      <c r="M88" s="61">
        <v>230.65</v>
      </c>
      <c r="N88" s="61">
        <v>230.65</v>
      </c>
      <c r="O88" s="61">
        <v>0</v>
      </c>
      <c r="P88" s="16" t="s">
        <v>1270</v>
      </c>
      <c r="Q88" s="16" t="s">
        <v>1271</v>
      </c>
      <c r="R88" s="3" t="s">
        <v>3733</v>
      </c>
    </row>
  </sheetData>
  <autoFilter ref="A4:R88">
    <filterColumn colId="10">
      <filters>
        <filter val="县农水局"/>
      </filters>
    </filterColumn>
    <extLst/>
  </autoFilter>
  <mergeCells count="158">
    <mergeCell ref="A1:B1"/>
    <mergeCell ref="A2:R2"/>
    <mergeCell ref="E3:G3"/>
    <mergeCell ref="I3:J3"/>
    <mergeCell ref="N3:O3"/>
    <mergeCell ref="B55:C55"/>
    <mergeCell ref="B56:C56"/>
    <mergeCell ref="B57:C57"/>
    <mergeCell ref="B58:C58"/>
    <mergeCell ref="B59:C59"/>
    <mergeCell ref="B60:C60"/>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5:C46"/>
    <mergeCell ref="C47:C48"/>
    <mergeCell ref="D3:D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5:D56"/>
    <mergeCell ref="D57:D58"/>
    <mergeCell ref="D59:D60"/>
    <mergeCell ref="D61:D62"/>
    <mergeCell ref="D67:D68"/>
    <mergeCell ref="D69:D70"/>
    <mergeCell ref="D75:D76"/>
    <mergeCell ref="D77:D78"/>
    <mergeCell ref="D79:D80"/>
    <mergeCell ref="D81:D82"/>
    <mergeCell ref="D83:D84"/>
    <mergeCell ref="D85:D86"/>
    <mergeCell ref="D87:D88"/>
    <mergeCell ref="E5:E6"/>
    <mergeCell ref="E7:E8"/>
    <mergeCell ref="E9:E10"/>
    <mergeCell ref="E11:E12"/>
    <mergeCell ref="F5:F6"/>
    <mergeCell ref="F7:F8"/>
    <mergeCell ref="F9:F10"/>
    <mergeCell ref="F11:F12"/>
    <mergeCell ref="G5:G6"/>
    <mergeCell ref="G7:G8"/>
    <mergeCell ref="G9:G10"/>
    <mergeCell ref="G11:G12"/>
    <mergeCell ref="H3:H4"/>
    <mergeCell ref="K3:K4"/>
    <mergeCell ref="L3:L4"/>
    <mergeCell ref="M3:M4"/>
    <mergeCell ref="P3:P4"/>
    <mergeCell ref="Q3:Q4"/>
    <mergeCell ref="R3:R4"/>
  </mergeCells>
  <pageMargins left="0.55" right="0.432638888888889" top="0.668055555555556" bottom="0.590277777777778" header="0.511805555555556" footer="0.432638888888889"/>
  <pageSetup paperSize="9" scale="75" firstPageNumber="24" fitToHeight="0" orientation="landscape" useFirstPageNumber="1" horizontalDpi="600"/>
  <headerFooter>
    <oddFooter>&amp;C&amp;P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汇总表</vt:lpstr>
      <vt:lpstr>8月底调整后项目库</vt:lpstr>
      <vt:lpstr>年初项目库</vt:lpstr>
      <vt:lpstr>新增项目入库汇总表</vt:lpstr>
      <vt:lpstr>新增项目入库明细表</vt:lpstr>
      <vt:lpstr>减少项目汇总表</vt:lpstr>
      <vt:lpstr>减少项目明细表</vt:lpstr>
      <vt:lpstr>入库项目关键信息调整</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平常</cp:lastModifiedBy>
  <dcterms:created xsi:type="dcterms:W3CDTF">2022-02-13T13:22:00Z</dcterms:created>
  <dcterms:modified xsi:type="dcterms:W3CDTF">2022-09-21T09:16:05Z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A4882DEE96C143BA946DDFCC1C9D9169</vt:lpwstr>
  </property>
  <property fmtid="{D5CDD505-2E9C-101B-9397-08002B2CF9AE}" pid="4" name="KSOReadingLayout">
    <vt:bool>false</vt:bool>
  </property>
</Properties>
</file>