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种粮大户账号" sheetId="1" r:id="rId1"/>
  </sheets>
  <calcPr calcId="144525"/>
</workbook>
</file>

<file path=xl/sharedStrings.xml><?xml version="1.0" encoding="utf-8"?>
<sst xmlns="http://schemas.openxmlformats.org/spreadsheetml/2006/main" count="342" uniqueCount="200">
  <si>
    <t>附件2</t>
  </si>
  <si>
    <t>绥宁县2022年种粮大户补贴明细公示表</t>
  </si>
  <si>
    <t>填报单位（盖章）：                                                                       单位：亩、元</t>
  </si>
  <si>
    <t>序号</t>
  </si>
  <si>
    <t>乡镇</t>
  </si>
  <si>
    <t>村别</t>
  </si>
  <si>
    <t>组别</t>
  </si>
  <si>
    <t>农户姓名</t>
  </si>
  <si>
    <t>申报面积</t>
  </si>
  <si>
    <t>验收面积</t>
  </si>
  <si>
    <t>补贴标准</t>
  </si>
  <si>
    <t>补贴金额</t>
  </si>
  <si>
    <t>电话号码</t>
  </si>
  <si>
    <t>备注</t>
  </si>
  <si>
    <t>武阳镇</t>
  </si>
  <si>
    <t>武阳</t>
  </si>
  <si>
    <t>黄超</t>
  </si>
  <si>
    <t>老祖村</t>
  </si>
  <si>
    <t>7组</t>
  </si>
  <si>
    <t>王祥伟</t>
  </si>
  <si>
    <t>大干村</t>
  </si>
  <si>
    <t>6组</t>
  </si>
  <si>
    <t>罗吉华</t>
  </si>
  <si>
    <t>8组</t>
  </si>
  <si>
    <t>黄渊林</t>
  </si>
  <si>
    <t>13组</t>
  </si>
  <si>
    <t>黄人雄</t>
  </si>
  <si>
    <t>2组</t>
  </si>
  <si>
    <t>龙怀旭</t>
  </si>
  <si>
    <t>六王村</t>
  </si>
  <si>
    <t>1组</t>
  </si>
  <si>
    <t>黄大和</t>
  </si>
  <si>
    <t>4组</t>
  </si>
  <si>
    <t>黄生斌</t>
  </si>
  <si>
    <t>三房村</t>
  </si>
  <si>
    <t>12组</t>
  </si>
  <si>
    <t>黄小生</t>
  </si>
  <si>
    <t>陈华云</t>
  </si>
  <si>
    <t>桐木村</t>
  </si>
  <si>
    <t>9组</t>
  </si>
  <si>
    <t>杨进武</t>
  </si>
  <si>
    <t>万福桥村</t>
  </si>
  <si>
    <t>黄渊澄</t>
  </si>
  <si>
    <t>黄渊习</t>
  </si>
  <si>
    <t>周家村</t>
  </si>
  <si>
    <t>刘田</t>
  </si>
  <si>
    <t>小计</t>
  </si>
  <si>
    <t>关峡乡</t>
  </si>
  <si>
    <t>茶江村</t>
  </si>
  <si>
    <t>安汝春</t>
  </si>
  <si>
    <t>18166131185</t>
  </si>
  <si>
    <t>水稻316亩，大豆玉米带状复合种植53亩</t>
  </si>
  <si>
    <t>苏仁爱</t>
  </si>
  <si>
    <t>15197956785</t>
  </si>
  <si>
    <t>插柳村</t>
  </si>
  <si>
    <t>28组</t>
  </si>
  <si>
    <t>黄小英</t>
  </si>
  <si>
    <t>17373995160</t>
  </si>
  <si>
    <t>芷田村</t>
  </si>
  <si>
    <t>苏万培</t>
  </si>
  <si>
    <t>13762855983</t>
  </si>
  <si>
    <t>梅口村</t>
  </si>
  <si>
    <t>11组</t>
  </si>
  <si>
    <t>李平</t>
  </si>
  <si>
    <t>17363991700</t>
  </si>
  <si>
    <t>刘志军</t>
  </si>
  <si>
    <t>18273903619</t>
  </si>
  <si>
    <t>水稻100亩，大豆玉米带状复合种植86亩</t>
  </si>
  <si>
    <t>珠玉村</t>
  </si>
  <si>
    <t>梁丛</t>
  </si>
  <si>
    <t>18152839237</t>
  </si>
  <si>
    <t>花园阁村</t>
  </si>
  <si>
    <t>李文生</t>
  </si>
  <si>
    <t>13973563749</t>
  </si>
  <si>
    <t>花园阁</t>
  </si>
  <si>
    <t>3组</t>
  </si>
  <si>
    <t>唐伍香</t>
  </si>
  <si>
    <t>19918186437</t>
  </si>
  <si>
    <t>李春花</t>
  </si>
  <si>
    <t>18230613029</t>
  </si>
  <si>
    <t>邓华玉</t>
  </si>
  <si>
    <t>18373972095</t>
  </si>
  <si>
    <t>朱大忠</t>
  </si>
  <si>
    <t>15073988727</t>
  </si>
  <si>
    <t>杨明忠</t>
  </si>
  <si>
    <t>17775665943</t>
  </si>
  <si>
    <t>关峡村</t>
  </si>
  <si>
    <t>杨丁翠</t>
  </si>
  <si>
    <t>13141969277</t>
  </si>
  <si>
    <t>姜德锡</t>
  </si>
  <si>
    <t>13203249568</t>
  </si>
  <si>
    <t>李熙桥镇</t>
  </si>
  <si>
    <t>增富村</t>
  </si>
  <si>
    <t>刘秋蓉</t>
  </si>
  <si>
    <t>水稻298亩、大豆玉米带状87亩</t>
  </si>
  <si>
    <t>湾头</t>
  </si>
  <si>
    <t>于富雄（于光本）</t>
  </si>
  <si>
    <t>15180985339</t>
  </si>
  <si>
    <t>大龙</t>
  </si>
  <si>
    <t>莫仁林</t>
  </si>
  <si>
    <t>双元村</t>
  </si>
  <si>
    <t>陈善林</t>
  </si>
  <si>
    <t>白玉村</t>
  </si>
  <si>
    <t>王立春</t>
  </si>
  <si>
    <t>石阶田村</t>
  </si>
  <si>
    <t>于明洁</t>
  </si>
  <si>
    <t>梅林村</t>
  </si>
  <si>
    <t>陈建华</t>
  </si>
  <si>
    <t>15组</t>
  </si>
  <si>
    <t>杨振文</t>
  </si>
  <si>
    <t>谭方稳</t>
  </si>
  <si>
    <t>百家田村</t>
  </si>
  <si>
    <t>陶永首</t>
  </si>
  <si>
    <t>曾凡伟</t>
  </si>
  <si>
    <t>邓志文</t>
  </si>
  <si>
    <t>梁石军</t>
  </si>
  <si>
    <t>莫文德</t>
  </si>
  <si>
    <t>陈家村</t>
  </si>
  <si>
    <t>尹显和</t>
  </si>
  <si>
    <t>浆塘村</t>
  </si>
  <si>
    <t>肖调成（于宗喜）</t>
  </si>
  <si>
    <t>15273995519</t>
  </si>
  <si>
    <t>大豆</t>
  </si>
  <si>
    <t>长铺子乡</t>
  </si>
  <si>
    <t>党坪村</t>
  </si>
  <si>
    <t>杨华迪</t>
  </si>
  <si>
    <t>水稻51亩</t>
  </si>
  <si>
    <t>枫木团村</t>
  </si>
  <si>
    <t>彭永财</t>
  </si>
  <si>
    <t>拓丘田村</t>
  </si>
  <si>
    <t>龙宪发</t>
  </si>
  <si>
    <t>水稻90亩、大豆玉米带状复合种植95.5</t>
  </si>
  <si>
    <t>哨溪口村</t>
  </si>
  <si>
    <t>苏文明</t>
  </si>
  <si>
    <t>水稻35亩，大豆玉米带状复合种植51</t>
  </si>
  <si>
    <t>新水冲</t>
  </si>
  <si>
    <t>杨玉连</t>
  </si>
  <si>
    <t>红岩镇</t>
  </si>
  <si>
    <t>上匡村</t>
  </si>
  <si>
    <t>匡通辉</t>
  </si>
  <si>
    <t>下匡村</t>
  </si>
  <si>
    <t>匡江城</t>
  </si>
  <si>
    <t>稠溪村</t>
  </si>
  <si>
    <t>彭共有</t>
  </si>
  <si>
    <t>13786979445</t>
  </si>
  <si>
    <t>寨市乡</t>
  </si>
  <si>
    <t>朝仪村2组</t>
  </si>
  <si>
    <t>杨帆</t>
  </si>
  <si>
    <t>长溪村</t>
  </si>
  <si>
    <t>姜宁东（姜志勇）</t>
  </si>
  <si>
    <t>铁杉林村</t>
  </si>
  <si>
    <t>杨忠</t>
  </si>
  <si>
    <t>李艳青</t>
  </si>
  <si>
    <t>隘门村</t>
  </si>
  <si>
    <t>杨通秀</t>
  </si>
  <si>
    <t>杨通放</t>
  </si>
  <si>
    <t>高仓村</t>
  </si>
  <si>
    <t>龙运华</t>
  </si>
  <si>
    <t>杨通地</t>
  </si>
  <si>
    <t>金屋塘镇</t>
  </si>
  <si>
    <t>大吉砖屋村</t>
  </si>
  <si>
    <t>刘玉刚</t>
  </si>
  <si>
    <t>雄鱼村</t>
  </si>
  <si>
    <t>肖育洪</t>
  </si>
  <si>
    <t>肖学甫</t>
  </si>
  <si>
    <t>唐家坊镇</t>
  </si>
  <si>
    <t>罗连村</t>
  </si>
  <si>
    <t>袁学甫</t>
  </si>
  <si>
    <t>赖梅村</t>
  </si>
  <si>
    <t>7</t>
  </si>
  <si>
    <t>曾德文</t>
  </si>
  <si>
    <t>15377392296</t>
  </si>
  <si>
    <t>曾维干</t>
  </si>
  <si>
    <t>黄土矿镇</t>
  </si>
  <si>
    <t>同乐</t>
  </si>
  <si>
    <t>刘四清</t>
  </si>
  <si>
    <t>彭付有</t>
  </si>
  <si>
    <t>刘思财</t>
  </si>
  <si>
    <t>石溪</t>
  </si>
  <si>
    <t>向益文</t>
  </si>
  <si>
    <t>源头</t>
  </si>
  <si>
    <t>刘思石</t>
  </si>
  <si>
    <t>刘文中</t>
  </si>
  <si>
    <t>向权贵</t>
  </si>
  <si>
    <t>自然</t>
  </si>
  <si>
    <t>彭贵治</t>
  </si>
  <si>
    <t>瓦屋塘镇</t>
  </si>
  <si>
    <t>三星桥村</t>
  </si>
  <si>
    <t>袁春林</t>
  </si>
  <si>
    <t>杨家堂村</t>
  </si>
  <si>
    <t>杨时显</t>
  </si>
  <si>
    <t>白家坊村</t>
  </si>
  <si>
    <t>黄日辉</t>
  </si>
  <si>
    <t>东山乡</t>
  </si>
  <si>
    <t>双门村</t>
  </si>
  <si>
    <t>刘永松</t>
  </si>
  <si>
    <t>18274381596</t>
  </si>
  <si>
    <t>合计</t>
  </si>
  <si>
    <t>壹佰贰拾肆万玖仟伍佰柒拾元整</t>
  </si>
  <si>
    <t>备注：此公示表公示时间从2022年12月9日至12月16日，如对公示结果有异议，请到绥宁县农业农村水利局进行反映投诉（电话：0739-7611829).
                                         绥宁县农业农村水利局
                                            2022年12月9日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</si>
</sst>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仿宋"/>
      <charset val="134"/>
    </font>
    <font>
      <b/>
      <sz val="10"/>
      <color rgb="FF000000"/>
      <name val="宋体"/>
      <charset val="134"/>
    </font>
    <font>
      <b/>
      <sz val="10"/>
      <color rgb="FF000000"/>
      <name val="Arial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1" borderId="4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"/>
  <sheetViews>
    <sheetView tabSelected="1" workbookViewId="0">
      <selection activeCell="A2" sqref="A2:K2"/>
    </sheetView>
  </sheetViews>
  <sheetFormatPr defaultColWidth="9" defaultRowHeight="13.5"/>
  <cols>
    <col min="1" max="1" width="4" style="1" customWidth="1"/>
    <col min="2" max="2" width="5.625" style="1" customWidth="1"/>
    <col min="3" max="3" width="8" style="1" customWidth="1"/>
    <col min="4" max="4" width="6.125" style="1" customWidth="1"/>
    <col min="5" max="5" width="9.75" style="4" customWidth="1"/>
    <col min="6" max="6" width="7.25" style="1" customWidth="1"/>
    <col min="7" max="7" width="8.375" style="1" customWidth="1"/>
    <col min="8" max="8" width="8.125" style="1" customWidth="1"/>
    <col min="9" max="9" width="11.5" style="1" customWidth="1"/>
    <col min="10" max="10" width="11.75" style="5" customWidth="1"/>
    <col min="11" max="11" width="14.375" style="4" customWidth="1"/>
    <col min="12" max="12" width="9" style="1"/>
    <col min="13" max="13" width="18.375" style="1" customWidth="1"/>
    <col min="14" max="16384" width="9" style="1"/>
  </cols>
  <sheetData>
    <row r="1" s="1" customFormat="1" ht="18" customHeight="1" spans="1:11">
      <c r="A1" s="6" t="s">
        <v>0</v>
      </c>
      <c r="B1" s="6"/>
      <c r="E1" s="4"/>
      <c r="J1" s="5"/>
      <c r="K1" s="4"/>
    </row>
    <row r="2" s="1" customFormat="1" ht="36" customHeight="1" spans="1:11">
      <c r="A2" s="7" t="s">
        <v>1</v>
      </c>
      <c r="B2" s="7"/>
      <c r="C2" s="7"/>
      <c r="D2" s="7"/>
      <c r="E2" s="8"/>
      <c r="F2" s="7"/>
      <c r="G2" s="7"/>
      <c r="H2" s="7"/>
      <c r="I2" s="7"/>
      <c r="J2" s="7"/>
      <c r="K2" s="8"/>
    </row>
    <row r="3" s="1" customFormat="1" ht="25" customHeight="1" spans="1:11">
      <c r="A3" s="9" t="s">
        <v>2</v>
      </c>
      <c r="B3" s="9"/>
      <c r="C3" s="9"/>
      <c r="D3" s="9"/>
      <c r="E3" s="10"/>
      <c r="F3" s="9"/>
      <c r="G3" s="9"/>
      <c r="H3" s="9"/>
      <c r="I3" s="9"/>
      <c r="J3" s="9"/>
      <c r="K3" s="10"/>
    </row>
    <row r="4" s="1" customFormat="1" ht="35" customHeight="1" spans="1:11">
      <c r="A4" s="11" t="s">
        <v>3</v>
      </c>
      <c r="B4" s="11" t="s">
        <v>4</v>
      </c>
      <c r="C4" s="11" t="s">
        <v>5</v>
      </c>
      <c r="D4" s="11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25" t="s">
        <v>12</v>
      </c>
      <c r="K4" s="28" t="s">
        <v>13</v>
      </c>
    </row>
    <row r="5" s="2" customFormat="1" ht="18" customHeight="1" spans="1:11">
      <c r="A5" s="11">
        <v>1</v>
      </c>
      <c r="B5" s="11" t="s">
        <v>14</v>
      </c>
      <c r="C5" s="11" t="s">
        <v>14</v>
      </c>
      <c r="D5" s="11" t="s">
        <v>15</v>
      </c>
      <c r="E5" s="12" t="s">
        <v>16</v>
      </c>
      <c r="F5" s="11">
        <v>2186.2</v>
      </c>
      <c r="G5" s="11">
        <v>2039</v>
      </c>
      <c r="H5" s="11">
        <v>120</v>
      </c>
      <c r="I5" s="11">
        <f>G5*H5</f>
        <v>244680</v>
      </c>
      <c r="J5" s="11">
        <v>15873966158</v>
      </c>
      <c r="K5" s="12"/>
    </row>
    <row r="6" s="2" customFormat="1" ht="18" customHeight="1" spans="1:11">
      <c r="A6" s="11">
        <v>2</v>
      </c>
      <c r="B6" s="11" t="s">
        <v>14</v>
      </c>
      <c r="C6" s="11" t="s">
        <v>17</v>
      </c>
      <c r="D6" s="11" t="s">
        <v>18</v>
      </c>
      <c r="E6" s="12" t="s">
        <v>19</v>
      </c>
      <c r="F6" s="11">
        <v>162</v>
      </c>
      <c r="G6" s="11">
        <v>139.5</v>
      </c>
      <c r="H6" s="11">
        <v>120</v>
      </c>
      <c r="I6" s="11">
        <f t="shared" ref="I6:I18" si="0">G6*H6</f>
        <v>16740</v>
      </c>
      <c r="J6" s="11">
        <v>13762853789</v>
      </c>
      <c r="K6" s="12"/>
    </row>
    <row r="7" s="2" customFormat="1" ht="18" customHeight="1" spans="1:11">
      <c r="A7" s="11">
        <v>3</v>
      </c>
      <c r="B7" s="11" t="s">
        <v>14</v>
      </c>
      <c r="C7" s="11" t="s">
        <v>20</v>
      </c>
      <c r="D7" s="11" t="s">
        <v>21</v>
      </c>
      <c r="E7" s="12" t="s">
        <v>22</v>
      </c>
      <c r="F7" s="11">
        <v>65.89</v>
      </c>
      <c r="G7" s="11">
        <v>65.5</v>
      </c>
      <c r="H7" s="11">
        <v>120</v>
      </c>
      <c r="I7" s="11">
        <f t="shared" si="0"/>
        <v>7860</v>
      </c>
      <c r="J7" s="11">
        <v>13786914255</v>
      </c>
      <c r="K7" s="12"/>
    </row>
    <row r="8" s="2" customFormat="1" ht="18" customHeight="1" spans="1:11">
      <c r="A8" s="11">
        <v>4</v>
      </c>
      <c r="B8" s="11" t="s">
        <v>14</v>
      </c>
      <c r="C8" s="11" t="s">
        <v>20</v>
      </c>
      <c r="D8" s="11" t="s">
        <v>23</v>
      </c>
      <c r="E8" s="12" t="s">
        <v>24</v>
      </c>
      <c r="F8" s="11">
        <v>62.7</v>
      </c>
      <c r="G8" s="11">
        <v>62.5</v>
      </c>
      <c r="H8" s="11">
        <v>120</v>
      </c>
      <c r="I8" s="11">
        <f t="shared" si="0"/>
        <v>7500</v>
      </c>
      <c r="J8" s="11">
        <v>17711698066</v>
      </c>
      <c r="K8" s="12"/>
    </row>
    <row r="9" s="2" customFormat="1" ht="18" customHeight="1" spans="1:11">
      <c r="A9" s="11">
        <v>5</v>
      </c>
      <c r="B9" s="11" t="s">
        <v>14</v>
      </c>
      <c r="C9" s="11" t="s">
        <v>17</v>
      </c>
      <c r="D9" s="11" t="s">
        <v>25</v>
      </c>
      <c r="E9" s="12" t="s">
        <v>26</v>
      </c>
      <c r="F9" s="11">
        <v>50.98</v>
      </c>
      <c r="G9" s="11">
        <v>50</v>
      </c>
      <c r="H9" s="11">
        <v>120</v>
      </c>
      <c r="I9" s="11">
        <f t="shared" si="0"/>
        <v>6000</v>
      </c>
      <c r="J9" s="11">
        <v>13187311803</v>
      </c>
      <c r="K9" s="12"/>
    </row>
    <row r="10" s="2" customFormat="1" ht="18" customHeight="1" spans="1:11">
      <c r="A10" s="11">
        <v>6</v>
      </c>
      <c r="B10" s="11" t="s">
        <v>14</v>
      </c>
      <c r="C10" s="11" t="s">
        <v>17</v>
      </c>
      <c r="D10" s="11" t="s">
        <v>27</v>
      </c>
      <c r="E10" s="12" t="s">
        <v>28</v>
      </c>
      <c r="F10" s="11">
        <v>69.8</v>
      </c>
      <c r="G10" s="11">
        <v>67</v>
      </c>
      <c r="H10" s="11">
        <v>120</v>
      </c>
      <c r="I10" s="11">
        <f t="shared" si="0"/>
        <v>8040</v>
      </c>
      <c r="J10" s="11">
        <v>13027390640</v>
      </c>
      <c r="K10" s="12"/>
    </row>
    <row r="11" s="2" customFormat="1" ht="18" customHeight="1" spans="1:11">
      <c r="A11" s="11">
        <v>7</v>
      </c>
      <c r="B11" s="11" t="s">
        <v>14</v>
      </c>
      <c r="C11" s="11" t="s">
        <v>29</v>
      </c>
      <c r="D11" s="11" t="s">
        <v>30</v>
      </c>
      <c r="E11" s="12" t="s">
        <v>31</v>
      </c>
      <c r="F11" s="11">
        <v>61.39</v>
      </c>
      <c r="G11" s="11">
        <v>61</v>
      </c>
      <c r="H11" s="11">
        <v>120</v>
      </c>
      <c r="I11" s="11">
        <f t="shared" si="0"/>
        <v>7320</v>
      </c>
      <c r="J11" s="11">
        <v>13873967819</v>
      </c>
      <c r="K11" s="12"/>
    </row>
    <row r="12" s="2" customFormat="1" ht="18" customHeight="1" spans="1:11">
      <c r="A12" s="11">
        <v>8</v>
      </c>
      <c r="B12" s="11" t="s">
        <v>14</v>
      </c>
      <c r="C12" s="11" t="s">
        <v>29</v>
      </c>
      <c r="D12" s="11" t="s">
        <v>32</v>
      </c>
      <c r="E12" s="12" t="s">
        <v>33</v>
      </c>
      <c r="F12" s="11">
        <v>96.66</v>
      </c>
      <c r="G12" s="11">
        <v>96</v>
      </c>
      <c r="H12" s="11">
        <v>120</v>
      </c>
      <c r="I12" s="11">
        <f t="shared" si="0"/>
        <v>11520</v>
      </c>
      <c r="J12" s="11">
        <v>15273966156</v>
      </c>
      <c r="K12" s="12"/>
    </row>
    <row r="13" s="2" customFormat="1" ht="18" customHeight="1" spans="1:11">
      <c r="A13" s="11">
        <v>9</v>
      </c>
      <c r="B13" s="11" t="s">
        <v>14</v>
      </c>
      <c r="C13" s="11" t="s">
        <v>34</v>
      </c>
      <c r="D13" s="11" t="s">
        <v>35</v>
      </c>
      <c r="E13" s="12" t="s">
        <v>36</v>
      </c>
      <c r="F13" s="11">
        <v>51.25</v>
      </c>
      <c r="G13" s="11">
        <v>51</v>
      </c>
      <c r="H13" s="11">
        <v>120</v>
      </c>
      <c r="I13" s="11">
        <f t="shared" si="0"/>
        <v>6120</v>
      </c>
      <c r="J13" s="11">
        <v>13873956873</v>
      </c>
      <c r="K13" s="12"/>
    </row>
    <row r="14" s="2" customFormat="1" ht="18" customHeight="1" spans="1:11">
      <c r="A14" s="11">
        <v>10</v>
      </c>
      <c r="B14" s="11" t="s">
        <v>14</v>
      </c>
      <c r="C14" s="11" t="s">
        <v>34</v>
      </c>
      <c r="D14" s="11" t="s">
        <v>30</v>
      </c>
      <c r="E14" s="12" t="s">
        <v>37</v>
      </c>
      <c r="F14" s="11">
        <v>50.48</v>
      </c>
      <c r="G14" s="11">
        <v>50</v>
      </c>
      <c r="H14" s="11">
        <v>120</v>
      </c>
      <c r="I14" s="11">
        <f t="shared" si="0"/>
        <v>6000</v>
      </c>
      <c r="J14" s="11">
        <v>17707391676</v>
      </c>
      <c r="K14" s="12"/>
    </row>
    <row r="15" s="2" customFormat="1" ht="18" customHeight="1" spans="1:11">
      <c r="A15" s="11">
        <v>11</v>
      </c>
      <c r="B15" s="11" t="s">
        <v>14</v>
      </c>
      <c r="C15" s="11" t="s">
        <v>38</v>
      </c>
      <c r="D15" s="11" t="s">
        <v>39</v>
      </c>
      <c r="E15" s="12" t="s">
        <v>40</v>
      </c>
      <c r="F15" s="11">
        <v>58.89</v>
      </c>
      <c r="G15" s="11">
        <v>58</v>
      </c>
      <c r="H15" s="11">
        <v>120</v>
      </c>
      <c r="I15" s="11">
        <f t="shared" si="0"/>
        <v>6960</v>
      </c>
      <c r="J15" s="11">
        <v>13387391688</v>
      </c>
      <c r="K15" s="12"/>
    </row>
    <row r="16" s="2" customFormat="1" ht="18" customHeight="1" spans="1:11">
      <c r="A16" s="11">
        <v>12</v>
      </c>
      <c r="B16" s="11" t="s">
        <v>14</v>
      </c>
      <c r="C16" s="11" t="s">
        <v>41</v>
      </c>
      <c r="D16" s="11" t="s">
        <v>18</v>
      </c>
      <c r="E16" s="12" t="s">
        <v>42</v>
      </c>
      <c r="F16" s="11">
        <v>76.21</v>
      </c>
      <c r="G16" s="11">
        <v>76</v>
      </c>
      <c r="H16" s="11">
        <v>120</v>
      </c>
      <c r="I16" s="11">
        <f t="shared" si="0"/>
        <v>9120</v>
      </c>
      <c r="J16" s="11">
        <v>13786991067</v>
      </c>
      <c r="K16" s="12"/>
    </row>
    <row r="17" s="2" customFormat="1" ht="18" customHeight="1" spans="1:11">
      <c r="A17" s="11">
        <v>13</v>
      </c>
      <c r="B17" s="11" t="s">
        <v>14</v>
      </c>
      <c r="C17" s="11" t="s">
        <v>41</v>
      </c>
      <c r="D17" s="11" t="s">
        <v>18</v>
      </c>
      <c r="E17" s="12" t="s">
        <v>43</v>
      </c>
      <c r="F17" s="11">
        <v>80.18</v>
      </c>
      <c r="G17" s="11">
        <v>80</v>
      </c>
      <c r="H17" s="11">
        <v>120</v>
      </c>
      <c r="I17" s="11">
        <f t="shared" si="0"/>
        <v>9600</v>
      </c>
      <c r="J17" s="11">
        <v>15973917058</v>
      </c>
      <c r="K17" s="12"/>
    </row>
    <row r="18" s="2" customFormat="1" ht="18" customHeight="1" spans="1:11">
      <c r="A18" s="11">
        <v>14</v>
      </c>
      <c r="B18" s="11" t="s">
        <v>14</v>
      </c>
      <c r="C18" s="11" t="s">
        <v>44</v>
      </c>
      <c r="D18" s="11" t="s">
        <v>39</v>
      </c>
      <c r="E18" s="12" t="s">
        <v>45</v>
      </c>
      <c r="F18" s="11">
        <v>51</v>
      </c>
      <c r="G18" s="11">
        <v>51</v>
      </c>
      <c r="H18" s="11">
        <v>120</v>
      </c>
      <c r="I18" s="11">
        <f t="shared" si="0"/>
        <v>6120</v>
      </c>
      <c r="J18" s="11">
        <v>13487393237</v>
      </c>
      <c r="K18" s="12"/>
    </row>
    <row r="19" s="3" customFormat="1" ht="18" customHeight="1" spans="1:11">
      <c r="A19" s="13"/>
      <c r="B19" s="13" t="s">
        <v>46</v>
      </c>
      <c r="C19" s="13"/>
      <c r="D19" s="13"/>
      <c r="E19" s="14"/>
      <c r="F19" s="13"/>
      <c r="G19" s="13">
        <f>SUM(G5:G18)</f>
        <v>2946.5</v>
      </c>
      <c r="H19" s="13"/>
      <c r="I19" s="13">
        <f>G19*120</f>
        <v>353580</v>
      </c>
      <c r="J19" s="29"/>
      <c r="K19" s="14"/>
    </row>
    <row r="20" s="2" customFormat="1" ht="37" customHeight="1" spans="1:11">
      <c r="A20" s="11">
        <v>1</v>
      </c>
      <c r="B20" s="11" t="s">
        <v>47</v>
      </c>
      <c r="C20" s="11" t="s">
        <v>48</v>
      </c>
      <c r="D20" s="11" t="s">
        <v>25</v>
      </c>
      <c r="E20" s="12" t="s">
        <v>49</v>
      </c>
      <c r="F20" s="11">
        <v>369.1</v>
      </c>
      <c r="G20" s="11">
        <v>369</v>
      </c>
      <c r="H20" s="11">
        <v>120</v>
      </c>
      <c r="I20" s="11">
        <v>43220</v>
      </c>
      <c r="J20" s="11" t="s">
        <v>50</v>
      </c>
      <c r="K20" s="12" t="s">
        <v>51</v>
      </c>
    </row>
    <row r="21" s="2" customFormat="1" ht="18" customHeight="1" spans="1:11">
      <c r="A21" s="11">
        <v>2</v>
      </c>
      <c r="B21" s="11" t="s">
        <v>47</v>
      </c>
      <c r="C21" s="11" t="s">
        <v>48</v>
      </c>
      <c r="D21" s="11" t="s">
        <v>23</v>
      </c>
      <c r="E21" s="12" t="s">
        <v>52</v>
      </c>
      <c r="F21" s="11">
        <v>283.13</v>
      </c>
      <c r="G21" s="11">
        <v>267</v>
      </c>
      <c r="H21" s="11">
        <v>120</v>
      </c>
      <c r="I21" s="11">
        <f>G21*120</f>
        <v>32040</v>
      </c>
      <c r="J21" s="11" t="s">
        <v>53</v>
      </c>
      <c r="K21" s="12"/>
    </row>
    <row r="22" s="2" customFormat="1" ht="18" customHeight="1" spans="1:11">
      <c r="A22" s="11">
        <v>3</v>
      </c>
      <c r="B22" s="11" t="s">
        <v>47</v>
      </c>
      <c r="C22" s="11" t="s">
        <v>54</v>
      </c>
      <c r="D22" s="11" t="s">
        <v>55</v>
      </c>
      <c r="E22" s="12" t="s">
        <v>56</v>
      </c>
      <c r="F22" s="11">
        <v>260</v>
      </c>
      <c r="G22" s="11">
        <v>217</v>
      </c>
      <c r="H22" s="11">
        <v>120</v>
      </c>
      <c r="I22" s="11">
        <f>G22*120</f>
        <v>26040</v>
      </c>
      <c r="J22" s="11" t="s">
        <v>57</v>
      </c>
      <c r="K22" s="12"/>
    </row>
    <row r="23" s="2" customFormat="1" ht="18" customHeight="1" spans="1:11">
      <c r="A23" s="11">
        <v>4</v>
      </c>
      <c r="B23" s="11" t="s">
        <v>47</v>
      </c>
      <c r="C23" s="11" t="s">
        <v>58</v>
      </c>
      <c r="D23" s="11" t="s">
        <v>30</v>
      </c>
      <c r="E23" s="12" t="s">
        <v>59</v>
      </c>
      <c r="F23" s="11">
        <v>134.97</v>
      </c>
      <c r="G23" s="11">
        <v>128</v>
      </c>
      <c r="H23" s="11">
        <v>120</v>
      </c>
      <c r="I23" s="11">
        <f>G23*120</f>
        <v>15360</v>
      </c>
      <c r="J23" s="11" t="s">
        <v>60</v>
      </c>
      <c r="K23" s="12"/>
    </row>
    <row r="24" s="2" customFormat="1" ht="18" customHeight="1" spans="1:11">
      <c r="A24" s="11">
        <v>5</v>
      </c>
      <c r="B24" s="11" t="s">
        <v>47</v>
      </c>
      <c r="C24" s="11" t="s">
        <v>61</v>
      </c>
      <c r="D24" s="11" t="s">
        <v>62</v>
      </c>
      <c r="E24" s="12" t="s">
        <v>63</v>
      </c>
      <c r="F24" s="11">
        <v>147.5</v>
      </c>
      <c r="G24" s="11">
        <v>140</v>
      </c>
      <c r="H24" s="11">
        <v>120</v>
      </c>
      <c r="I24" s="11">
        <f>G24*120</f>
        <v>16800</v>
      </c>
      <c r="J24" s="11" t="s">
        <v>64</v>
      </c>
      <c r="K24" s="12"/>
    </row>
    <row r="25" s="2" customFormat="1" ht="33" customHeight="1" spans="1:11">
      <c r="A25" s="11">
        <v>6</v>
      </c>
      <c r="B25" s="11" t="s">
        <v>47</v>
      </c>
      <c r="C25" s="11" t="s">
        <v>61</v>
      </c>
      <c r="D25" s="11" t="s">
        <v>27</v>
      </c>
      <c r="E25" s="12" t="s">
        <v>65</v>
      </c>
      <c r="F25" s="11">
        <v>203</v>
      </c>
      <c r="G25" s="11">
        <v>186</v>
      </c>
      <c r="H25" s="11">
        <v>120</v>
      </c>
      <c r="I25" s="11">
        <v>20600</v>
      </c>
      <c r="J25" s="11" t="s">
        <v>66</v>
      </c>
      <c r="K25" s="12" t="s">
        <v>67</v>
      </c>
    </row>
    <row r="26" s="2" customFormat="1" ht="20" customHeight="1" spans="1:11">
      <c r="A26" s="11">
        <v>7</v>
      </c>
      <c r="B26" s="11" t="s">
        <v>47</v>
      </c>
      <c r="C26" s="11" t="s">
        <v>68</v>
      </c>
      <c r="D26" s="11" t="s">
        <v>18</v>
      </c>
      <c r="E26" s="12" t="s">
        <v>69</v>
      </c>
      <c r="F26" s="11">
        <v>65</v>
      </c>
      <c r="G26" s="11">
        <v>65</v>
      </c>
      <c r="H26" s="11">
        <v>120</v>
      </c>
      <c r="I26" s="11">
        <f>G26*120</f>
        <v>7800</v>
      </c>
      <c r="J26" s="11" t="s">
        <v>70</v>
      </c>
      <c r="K26" s="12"/>
    </row>
    <row r="27" s="2" customFormat="1" ht="18" customHeight="1" spans="1:11">
      <c r="A27" s="11">
        <v>8</v>
      </c>
      <c r="B27" s="11" t="s">
        <v>47</v>
      </c>
      <c r="C27" s="11" t="s">
        <v>71</v>
      </c>
      <c r="D27" s="11" t="s">
        <v>18</v>
      </c>
      <c r="E27" s="12" t="s">
        <v>72</v>
      </c>
      <c r="F27" s="11">
        <v>51.2</v>
      </c>
      <c r="G27" s="11">
        <v>51</v>
      </c>
      <c r="H27" s="11">
        <v>120</v>
      </c>
      <c r="I27" s="11">
        <f t="shared" ref="I27:I34" si="1">G27*120</f>
        <v>6120</v>
      </c>
      <c r="J27" s="11" t="s">
        <v>73</v>
      </c>
      <c r="K27" s="12"/>
    </row>
    <row r="28" s="2" customFormat="1" ht="18" customHeight="1" spans="1:11">
      <c r="A28" s="11">
        <v>9</v>
      </c>
      <c r="B28" s="11" t="s">
        <v>47</v>
      </c>
      <c r="C28" s="11" t="s">
        <v>74</v>
      </c>
      <c r="D28" s="11" t="s">
        <v>75</v>
      </c>
      <c r="E28" s="12" t="s">
        <v>76</v>
      </c>
      <c r="F28" s="11">
        <v>71.37</v>
      </c>
      <c r="G28" s="11">
        <v>70</v>
      </c>
      <c r="H28" s="11">
        <v>120</v>
      </c>
      <c r="I28" s="11">
        <f t="shared" si="1"/>
        <v>8400</v>
      </c>
      <c r="J28" s="11" t="s">
        <v>77</v>
      </c>
      <c r="K28" s="12"/>
    </row>
    <row r="29" s="2" customFormat="1" ht="18" customHeight="1" spans="1:11">
      <c r="A29" s="11">
        <v>10</v>
      </c>
      <c r="B29" s="11" t="s">
        <v>47</v>
      </c>
      <c r="C29" s="11" t="s">
        <v>74</v>
      </c>
      <c r="D29" s="11" t="s">
        <v>27</v>
      </c>
      <c r="E29" s="12" t="s">
        <v>78</v>
      </c>
      <c r="F29" s="11">
        <v>86.8</v>
      </c>
      <c r="G29" s="11">
        <v>86</v>
      </c>
      <c r="H29" s="11">
        <v>120</v>
      </c>
      <c r="I29" s="11">
        <f t="shared" si="1"/>
        <v>10320</v>
      </c>
      <c r="J29" s="11" t="s">
        <v>79</v>
      </c>
      <c r="K29" s="12"/>
    </row>
    <row r="30" s="2" customFormat="1" ht="18" customHeight="1" spans="1:11">
      <c r="A30" s="11">
        <v>11</v>
      </c>
      <c r="B30" s="11" t="s">
        <v>47</v>
      </c>
      <c r="C30" s="11" t="s">
        <v>58</v>
      </c>
      <c r="D30" s="11" t="s">
        <v>27</v>
      </c>
      <c r="E30" s="12" t="s">
        <v>80</v>
      </c>
      <c r="F30" s="11">
        <v>69.33</v>
      </c>
      <c r="G30" s="11">
        <v>66.5</v>
      </c>
      <c r="H30" s="11">
        <v>120</v>
      </c>
      <c r="I30" s="11">
        <f t="shared" si="1"/>
        <v>7980</v>
      </c>
      <c r="J30" s="11" t="s">
        <v>81</v>
      </c>
      <c r="K30" s="12"/>
    </row>
    <row r="31" s="2" customFormat="1" ht="18" customHeight="1" spans="1:11">
      <c r="A31" s="11">
        <v>12</v>
      </c>
      <c r="B31" s="11" t="s">
        <v>47</v>
      </c>
      <c r="C31" s="11" t="s">
        <v>58</v>
      </c>
      <c r="D31" s="11" t="s">
        <v>27</v>
      </c>
      <c r="E31" s="12" t="s">
        <v>82</v>
      </c>
      <c r="F31" s="11">
        <v>68.13</v>
      </c>
      <c r="G31" s="11">
        <v>68</v>
      </c>
      <c r="H31" s="11">
        <v>120</v>
      </c>
      <c r="I31" s="11">
        <f t="shared" si="1"/>
        <v>8160</v>
      </c>
      <c r="J31" s="11" t="s">
        <v>83</v>
      </c>
      <c r="K31" s="12"/>
    </row>
    <row r="32" s="2" customFormat="1" ht="18" customHeight="1" spans="1:11">
      <c r="A32" s="11">
        <v>13</v>
      </c>
      <c r="B32" s="11" t="s">
        <v>47</v>
      </c>
      <c r="C32" s="11" t="s">
        <v>58</v>
      </c>
      <c r="D32" s="11" t="s">
        <v>27</v>
      </c>
      <c r="E32" s="12" t="s">
        <v>84</v>
      </c>
      <c r="F32" s="11">
        <v>74.42</v>
      </c>
      <c r="G32" s="11">
        <v>74</v>
      </c>
      <c r="H32" s="11">
        <v>120</v>
      </c>
      <c r="I32" s="11">
        <f t="shared" si="1"/>
        <v>8880</v>
      </c>
      <c r="J32" s="11" t="s">
        <v>85</v>
      </c>
      <c r="K32" s="12"/>
    </row>
    <row r="33" s="2" customFormat="1" ht="18" customHeight="1" spans="1:11">
      <c r="A33" s="11">
        <v>14</v>
      </c>
      <c r="B33" s="11" t="s">
        <v>47</v>
      </c>
      <c r="C33" s="11" t="s">
        <v>86</v>
      </c>
      <c r="D33" s="11" t="s">
        <v>62</v>
      </c>
      <c r="E33" s="12" t="s">
        <v>87</v>
      </c>
      <c r="F33" s="11">
        <v>54.6</v>
      </c>
      <c r="G33" s="11">
        <v>54</v>
      </c>
      <c r="H33" s="11">
        <v>120</v>
      </c>
      <c r="I33" s="11">
        <f t="shared" si="1"/>
        <v>6480</v>
      </c>
      <c r="J33" s="11" t="s">
        <v>88</v>
      </c>
      <c r="K33" s="12"/>
    </row>
    <row r="34" s="2" customFormat="1" ht="18" customHeight="1" spans="1:11">
      <c r="A34" s="11">
        <v>15</v>
      </c>
      <c r="B34" s="11" t="s">
        <v>47</v>
      </c>
      <c r="C34" s="11" t="s">
        <v>68</v>
      </c>
      <c r="D34" s="11" t="s">
        <v>18</v>
      </c>
      <c r="E34" s="12" t="s">
        <v>89</v>
      </c>
      <c r="F34" s="11">
        <v>66</v>
      </c>
      <c r="G34" s="11">
        <v>50.5</v>
      </c>
      <c r="H34" s="11">
        <v>120</v>
      </c>
      <c r="I34" s="11">
        <f t="shared" si="1"/>
        <v>6060</v>
      </c>
      <c r="J34" s="11" t="s">
        <v>90</v>
      </c>
      <c r="K34" s="12"/>
    </row>
    <row r="35" s="3" customFormat="1" ht="18" customHeight="1" spans="1:11">
      <c r="A35" s="13"/>
      <c r="B35" s="13" t="s">
        <v>46</v>
      </c>
      <c r="C35" s="13"/>
      <c r="D35" s="15"/>
      <c r="E35" s="16"/>
      <c r="F35" s="17"/>
      <c r="G35" s="17">
        <f>SUM(G20:G34)</f>
        <v>1892</v>
      </c>
      <c r="H35" s="17"/>
      <c r="I35" s="13">
        <f>SUM(I20:I34)</f>
        <v>224260</v>
      </c>
      <c r="J35" s="30"/>
      <c r="K35" s="14"/>
    </row>
    <row r="36" s="2" customFormat="1" ht="24" customHeight="1" spans="1:11">
      <c r="A36" s="11">
        <v>1</v>
      </c>
      <c r="B36" s="11" t="s">
        <v>91</v>
      </c>
      <c r="C36" s="11" t="s">
        <v>92</v>
      </c>
      <c r="D36" s="11"/>
      <c r="E36" s="12" t="s">
        <v>93</v>
      </c>
      <c r="F36" s="11">
        <v>389</v>
      </c>
      <c r="G36" s="11">
        <v>385</v>
      </c>
      <c r="H36" s="11">
        <v>120</v>
      </c>
      <c r="I36" s="11">
        <v>44460</v>
      </c>
      <c r="J36" s="11">
        <v>13786979438</v>
      </c>
      <c r="K36" s="12" t="s">
        <v>94</v>
      </c>
    </row>
    <row r="37" s="2" customFormat="1" ht="36" customHeight="1" spans="1:11">
      <c r="A37" s="11">
        <v>2</v>
      </c>
      <c r="B37" s="11" t="s">
        <v>91</v>
      </c>
      <c r="C37" s="11" t="s">
        <v>95</v>
      </c>
      <c r="D37" s="11" t="s">
        <v>95</v>
      </c>
      <c r="E37" s="12" t="s">
        <v>96</v>
      </c>
      <c r="F37" s="11">
        <v>117.33</v>
      </c>
      <c r="G37" s="11">
        <v>101</v>
      </c>
      <c r="H37" s="11">
        <v>120</v>
      </c>
      <c r="I37" s="11">
        <f>G37*120</f>
        <v>12120</v>
      </c>
      <c r="J37" s="11" t="s">
        <v>97</v>
      </c>
      <c r="K37" s="12"/>
    </row>
    <row r="38" s="2" customFormat="1" ht="18" customHeight="1" spans="1:11">
      <c r="A38" s="11">
        <v>3</v>
      </c>
      <c r="B38" s="11" t="s">
        <v>91</v>
      </c>
      <c r="C38" s="11" t="s">
        <v>98</v>
      </c>
      <c r="D38" s="11" t="s">
        <v>39</v>
      </c>
      <c r="E38" s="12" t="s">
        <v>99</v>
      </c>
      <c r="F38" s="11">
        <v>211.3</v>
      </c>
      <c r="G38" s="11">
        <v>211</v>
      </c>
      <c r="H38" s="11">
        <v>120</v>
      </c>
      <c r="I38" s="11">
        <f>G38*120</f>
        <v>25320</v>
      </c>
      <c r="J38" s="11">
        <v>18397676412</v>
      </c>
      <c r="K38" s="12"/>
    </row>
    <row r="39" s="2" customFormat="1" ht="18" customHeight="1" spans="1:11">
      <c r="A39" s="11">
        <v>4</v>
      </c>
      <c r="B39" s="11" t="s">
        <v>91</v>
      </c>
      <c r="C39" s="11" t="s">
        <v>100</v>
      </c>
      <c r="D39" s="11" t="s">
        <v>23</v>
      </c>
      <c r="E39" s="12" t="s">
        <v>101</v>
      </c>
      <c r="F39" s="11"/>
      <c r="G39" s="11">
        <v>74.5</v>
      </c>
      <c r="H39" s="11">
        <v>120</v>
      </c>
      <c r="I39" s="11">
        <f t="shared" ref="I39:I51" si="2">G39*120</f>
        <v>8940</v>
      </c>
      <c r="J39" s="11">
        <v>13787398556</v>
      </c>
      <c r="K39" s="12"/>
    </row>
    <row r="40" s="2" customFormat="1" ht="18" customHeight="1" spans="1:11">
      <c r="A40" s="11">
        <v>5</v>
      </c>
      <c r="B40" s="11" t="s">
        <v>91</v>
      </c>
      <c r="C40" s="11" t="s">
        <v>102</v>
      </c>
      <c r="D40" s="11" t="s">
        <v>39</v>
      </c>
      <c r="E40" s="12" t="s">
        <v>103</v>
      </c>
      <c r="F40" s="11"/>
      <c r="G40" s="11">
        <v>98</v>
      </c>
      <c r="H40" s="11">
        <v>120</v>
      </c>
      <c r="I40" s="11">
        <f t="shared" si="2"/>
        <v>11760</v>
      </c>
      <c r="J40" s="11">
        <v>15973993566</v>
      </c>
      <c r="K40" s="12"/>
    </row>
    <row r="41" s="2" customFormat="1" ht="18" customHeight="1" spans="1:11">
      <c r="A41" s="11">
        <v>6</v>
      </c>
      <c r="B41" s="11" t="s">
        <v>91</v>
      </c>
      <c r="C41" s="11" t="s">
        <v>104</v>
      </c>
      <c r="D41" s="11" t="s">
        <v>75</v>
      </c>
      <c r="E41" s="12" t="s">
        <v>105</v>
      </c>
      <c r="F41" s="11"/>
      <c r="G41" s="11">
        <v>62</v>
      </c>
      <c r="H41" s="11">
        <v>120</v>
      </c>
      <c r="I41" s="11">
        <f t="shared" si="2"/>
        <v>7440</v>
      </c>
      <c r="J41" s="11">
        <v>15673593519</v>
      </c>
      <c r="K41" s="12"/>
    </row>
    <row r="42" s="2" customFormat="1" ht="18" customHeight="1" spans="1:11">
      <c r="A42" s="11">
        <v>7</v>
      </c>
      <c r="B42" s="11" t="s">
        <v>91</v>
      </c>
      <c r="C42" s="11" t="s">
        <v>106</v>
      </c>
      <c r="D42" s="11" t="s">
        <v>27</v>
      </c>
      <c r="E42" s="12" t="s">
        <v>107</v>
      </c>
      <c r="F42" s="11"/>
      <c r="G42" s="11">
        <v>52</v>
      </c>
      <c r="H42" s="11">
        <v>120</v>
      </c>
      <c r="I42" s="11">
        <f t="shared" si="2"/>
        <v>6240</v>
      </c>
      <c r="J42" s="11">
        <v>18873911038</v>
      </c>
      <c r="K42" s="12"/>
    </row>
    <row r="43" s="2" customFormat="1" ht="18" customHeight="1" spans="1:11">
      <c r="A43" s="11">
        <v>8</v>
      </c>
      <c r="B43" s="11" t="s">
        <v>91</v>
      </c>
      <c r="C43" s="11" t="s">
        <v>104</v>
      </c>
      <c r="D43" s="11" t="s">
        <v>108</v>
      </c>
      <c r="E43" s="12" t="s">
        <v>109</v>
      </c>
      <c r="F43" s="11"/>
      <c r="G43" s="11">
        <v>72</v>
      </c>
      <c r="H43" s="11">
        <v>120</v>
      </c>
      <c r="I43" s="11">
        <f t="shared" si="2"/>
        <v>8640</v>
      </c>
      <c r="J43" s="11">
        <v>13973986817</v>
      </c>
      <c r="K43" s="12"/>
    </row>
    <row r="44" s="2" customFormat="1" ht="18" customHeight="1" spans="1:11">
      <c r="A44" s="11">
        <v>9</v>
      </c>
      <c r="B44" s="11" t="s">
        <v>91</v>
      </c>
      <c r="C44" s="11" t="s">
        <v>102</v>
      </c>
      <c r="D44" s="11" t="s">
        <v>23</v>
      </c>
      <c r="E44" s="12" t="s">
        <v>110</v>
      </c>
      <c r="F44" s="11"/>
      <c r="G44" s="11">
        <v>76</v>
      </c>
      <c r="H44" s="11">
        <v>120</v>
      </c>
      <c r="I44" s="11">
        <f t="shared" si="2"/>
        <v>9120</v>
      </c>
      <c r="J44" s="11">
        <v>18397675771</v>
      </c>
      <c r="K44" s="12"/>
    </row>
    <row r="45" s="2" customFormat="1" ht="18" customHeight="1" spans="1:11">
      <c r="A45" s="11">
        <v>10</v>
      </c>
      <c r="B45" s="11" t="s">
        <v>91</v>
      </c>
      <c r="C45" s="11" t="s">
        <v>111</v>
      </c>
      <c r="D45" s="11" t="s">
        <v>75</v>
      </c>
      <c r="E45" s="12" t="s">
        <v>112</v>
      </c>
      <c r="F45" s="11"/>
      <c r="G45" s="11">
        <v>170.5</v>
      </c>
      <c r="H45" s="11">
        <v>120</v>
      </c>
      <c r="I45" s="11">
        <f t="shared" si="2"/>
        <v>20460</v>
      </c>
      <c r="J45" s="11">
        <v>13347299153</v>
      </c>
      <c r="K45" s="12"/>
    </row>
    <row r="46" s="2" customFormat="1" ht="18" customHeight="1" spans="1:11">
      <c r="A46" s="11">
        <v>11</v>
      </c>
      <c r="B46" s="11" t="s">
        <v>91</v>
      </c>
      <c r="C46" s="11" t="s">
        <v>102</v>
      </c>
      <c r="D46" s="11" t="s">
        <v>35</v>
      </c>
      <c r="E46" s="12" t="s">
        <v>113</v>
      </c>
      <c r="F46" s="11"/>
      <c r="G46" s="11">
        <v>79</v>
      </c>
      <c r="H46" s="11">
        <v>120</v>
      </c>
      <c r="I46" s="11">
        <f t="shared" si="2"/>
        <v>9480</v>
      </c>
      <c r="J46" s="11">
        <v>13773958077</v>
      </c>
      <c r="K46" s="12"/>
    </row>
    <row r="47" s="2" customFormat="1" ht="18" customHeight="1" spans="1:11">
      <c r="A47" s="11">
        <v>12</v>
      </c>
      <c r="B47" s="11" t="s">
        <v>91</v>
      </c>
      <c r="C47" s="11" t="s">
        <v>102</v>
      </c>
      <c r="D47" s="11" t="s">
        <v>30</v>
      </c>
      <c r="E47" s="12" t="s">
        <v>114</v>
      </c>
      <c r="F47" s="11"/>
      <c r="G47" s="11">
        <v>61</v>
      </c>
      <c r="H47" s="11">
        <v>120</v>
      </c>
      <c r="I47" s="11">
        <f t="shared" si="2"/>
        <v>7320</v>
      </c>
      <c r="J47" s="11">
        <v>13873967493</v>
      </c>
      <c r="K47" s="12"/>
    </row>
    <row r="48" s="2" customFormat="1" ht="18" customHeight="1" spans="1:11">
      <c r="A48" s="11">
        <v>13</v>
      </c>
      <c r="B48" s="11" t="s">
        <v>91</v>
      </c>
      <c r="C48" s="11" t="s">
        <v>102</v>
      </c>
      <c r="D48" s="11" t="s">
        <v>35</v>
      </c>
      <c r="E48" s="12" t="s">
        <v>115</v>
      </c>
      <c r="F48" s="11"/>
      <c r="G48" s="11">
        <v>60</v>
      </c>
      <c r="H48" s="11">
        <v>120</v>
      </c>
      <c r="I48" s="11">
        <f t="shared" si="2"/>
        <v>7200</v>
      </c>
      <c r="J48" s="11">
        <v>15973966719</v>
      </c>
      <c r="K48" s="12"/>
    </row>
    <row r="49" s="2" customFormat="1" ht="18" customHeight="1" spans="1:11">
      <c r="A49" s="11">
        <v>14</v>
      </c>
      <c r="B49" s="11" t="s">
        <v>91</v>
      </c>
      <c r="C49" s="11" t="s">
        <v>106</v>
      </c>
      <c r="D49" s="11" t="s">
        <v>32</v>
      </c>
      <c r="E49" s="12" t="s">
        <v>116</v>
      </c>
      <c r="F49" s="11"/>
      <c r="G49" s="11">
        <v>205</v>
      </c>
      <c r="H49" s="11">
        <v>120</v>
      </c>
      <c r="I49" s="11">
        <f t="shared" si="2"/>
        <v>24600</v>
      </c>
      <c r="J49" s="11">
        <v>13874243890</v>
      </c>
      <c r="K49" s="12"/>
    </row>
    <row r="50" s="2" customFormat="1" ht="18" customHeight="1" spans="1:11">
      <c r="A50" s="11">
        <v>15</v>
      </c>
      <c r="B50" s="11" t="s">
        <v>91</v>
      </c>
      <c r="C50" s="11" t="s">
        <v>117</v>
      </c>
      <c r="D50" s="11" t="s">
        <v>62</v>
      </c>
      <c r="E50" s="12" t="s">
        <v>118</v>
      </c>
      <c r="F50" s="11"/>
      <c r="G50" s="11">
        <v>77</v>
      </c>
      <c r="H50" s="11">
        <v>120</v>
      </c>
      <c r="I50" s="11">
        <f t="shared" si="2"/>
        <v>9240</v>
      </c>
      <c r="J50" s="11">
        <v>18873987218</v>
      </c>
      <c r="K50" s="12"/>
    </row>
    <row r="51" s="2" customFormat="1" ht="36" customHeight="1" spans="1:11">
      <c r="A51" s="11">
        <v>16</v>
      </c>
      <c r="B51" s="11" t="s">
        <v>91</v>
      </c>
      <c r="C51" s="11" t="s">
        <v>119</v>
      </c>
      <c r="D51" s="11" t="s">
        <v>27</v>
      </c>
      <c r="E51" s="12" t="s">
        <v>120</v>
      </c>
      <c r="F51" s="11"/>
      <c r="G51" s="11">
        <v>101</v>
      </c>
      <c r="H51" s="11">
        <v>100</v>
      </c>
      <c r="I51" s="11">
        <f>G51*H51</f>
        <v>10100</v>
      </c>
      <c r="J51" s="11" t="s">
        <v>121</v>
      </c>
      <c r="K51" s="12" t="s">
        <v>122</v>
      </c>
    </row>
    <row r="52" s="3" customFormat="1" ht="18" customHeight="1" spans="1:11">
      <c r="A52" s="13"/>
      <c r="B52" s="13" t="s">
        <v>46</v>
      </c>
      <c r="C52" s="18"/>
      <c r="D52" s="18"/>
      <c r="E52" s="19"/>
      <c r="F52" s="20"/>
      <c r="G52" s="18">
        <f>SUM(G36:G51)</f>
        <v>1885</v>
      </c>
      <c r="H52" s="11"/>
      <c r="I52" s="13">
        <f>SUM(I36:I51)</f>
        <v>222440</v>
      </c>
      <c r="J52" s="31"/>
      <c r="K52" s="14"/>
    </row>
    <row r="53" s="2" customFormat="1" ht="28" customHeight="1" spans="1:11">
      <c r="A53" s="11">
        <v>1</v>
      </c>
      <c r="B53" s="11" t="s">
        <v>123</v>
      </c>
      <c r="C53" s="11" t="s">
        <v>124</v>
      </c>
      <c r="D53" s="11"/>
      <c r="E53" s="11" t="s">
        <v>125</v>
      </c>
      <c r="F53" s="11">
        <v>58</v>
      </c>
      <c r="G53" s="11">
        <v>51</v>
      </c>
      <c r="H53" s="11">
        <v>120</v>
      </c>
      <c r="I53" s="11">
        <v>6120</v>
      </c>
      <c r="J53" s="11">
        <v>15211947389</v>
      </c>
      <c r="K53" s="12" t="s">
        <v>126</v>
      </c>
    </row>
    <row r="54" s="2" customFormat="1" ht="18" customHeight="1" spans="1:11">
      <c r="A54" s="11">
        <v>2</v>
      </c>
      <c r="B54" s="11" t="s">
        <v>123</v>
      </c>
      <c r="C54" s="11" t="s">
        <v>127</v>
      </c>
      <c r="D54" s="11"/>
      <c r="E54" s="11" t="s">
        <v>128</v>
      </c>
      <c r="F54" s="11">
        <v>100</v>
      </c>
      <c r="G54" s="11">
        <v>100</v>
      </c>
      <c r="H54" s="11">
        <v>120</v>
      </c>
      <c r="I54" s="11">
        <f>G54*120</f>
        <v>12000</v>
      </c>
      <c r="J54" s="11">
        <v>17773948109</v>
      </c>
      <c r="K54" s="12"/>
    </row>
    <row r="55" s="2" customFormat="1" ht="35" customHeight="1" spans="1:11">
      <c r="A55" s="11">
        <v>3</v>
      </c>
      <c r="B55" s="11" t="s">
        <v>123</v>
      </c>
      <c r="C55" s="11" t="s">
        <v>129</v>
      </c>
      <c r="D55" s="11"/>
      <c r="E55" s="11" t="s">
        <v>130</v>
      </c>
      <c r="F55" s="11">
        <v>205</v>
      </c>
      <c r="G55" s="11">
        <v>185.5</v>
      </c>
      <c r="H55" s="11">
        <v>120</v>
      </c>
      <c r="I55" s="11">
        <v>20350</v>
      </c>
      <c r="J55" s="11">
        <v>18692936082</v>
      </c>
      <c r="K55" s="12" t="s">
        <v>131</v>
      </c>
    </row>
    <row r="56" s="2" customFormat="1" ht="33" customHeight="1" spans="1:11">
      <c r="A56" s="11">
        <v>4</v>
      </c>
      <c r="B56" s="11" t="s">
        <v>123</v>
      </c>
      <c r="C56" s="11" t="s">
        <v>132</v>
      </c>
      <c r="D56" s="11"/>
      <c r="E56" s="11" t="s">
        <v>133</v>
      </c>
      <c r="F56" s="11">
        <v>91</v>
      </c>
      <c r="G56" s="11">
        <v>86</v>
      </c>
      <c r="H56" s="11">
        <v>120</v>
      </c>
      <c r="I56" s="11">
        <v>9300</v>
      </c>
      <c r="J56" s="11">
        <v>15399760868</v>
      </c>
      <c r="K56" s="12" t="s">
        <v>134</v>
      </c>
    </row>
    <row r="57" s="2" customFormat="1" ht="27" customHeight="1" spans="1:11">
      <c r="A57" s="11">
        <v>5</v>
      </c>
      <c r="B57" s="11" t="s">
        <v>123</v>
      </c>
      <c r="C57" s="11" t="s">
        <v>135</v>
      </c>
      <c r="D57" s="11"/>
      <c r="E57" s="11" t="s">
        <v>136</v>
      </c>
      <c r="F57" s="11">
        <v>50</v>
      </c>
      <c r="G57" s="11">
        <v>50</v>
      </c>
      <c r="H57" s="11">
        <v>120</v>
      </c>
      <c r="I57" s="11">
        <f>G57*120</f>
        <v>6000</v>
      </c>
      <c r="J57" s="11">
        <v>18152816866</v>
      </c>
      <c r="K57" s="12"/>
    </row>
    <row r="58" s="3" customFormat="1" ht="18" customHeight="1" spans="1:11">
      <c r="A58" s="13"/>
      <c r="B58" s="13" t="s">
        <v>46</v>
      </c>
      <c r="C58" s="21"/>
      <c r="D58" s="13"/>
      <c r="E58" s="21"/>
      <c r="F58" s="22"/>
      <c r="G58" s="13">
        <f>SUM(G53:G57)</f>
        <v>472.5</v>
      </c>
      <c r="H58" s="13"/>
      <c r="I58" s="13">
        <f>SUM(I53:I57)</f>
        <v>53770</v>
      </c>
      <c r="J58" s="32"/>
      <c r="K58" s="14"/>
    </row>
    <row r="59" s="2" customFormat="1" ht="18" customHeight="1" spans="1:11">
      <c r="A59" s="11">
        <v>1</v>
      </c>
      <c r="B59" s="11" t="s">
        <v>137</v>
      </c>
      <c r="C59" s="11" t="s">
        <v>138</v>
      </c>
      <c r="D59" s="11"/>
      <c r="E59" s="11" t="s">
        <v>139</v>
      </c>
      <c r="F59" s="11">
        <v>296.6</v>
      </c>
      <c r="G59" s="11">
        <v>271</v>
      </c>
      <c r="H59" s="11">
        <v>120</v>
      </c>
      <c r="I59" s="11">
        <f>G59*120</f>
        <v>32520</v>
      </c>
      <c r="J59" s="11">
        <v>13637392570</v>
      </c>
      <c r="K59" s="12"/>
    </row>
    <row r="60" s="2" customFormat="1" ht="18" customHeight="1" spans="1:11">
      <c r="A60" s="11">
        <v>2</v>
      </c>
      <c r="B60" s="11" t="s">
        <v>137</v>
      </c>
      <c r="C60" s="11" t="s">
        <v>140</v>
      </c>
      <c r="D60" s="11"/>
      <c r="E60" s="11" t="s">
        <v>141</v>
      </c>
      <c r="F60" s="11">
        <v>150</v>
      </c>
      <c r="G60" s="11">
        <v>144</v>
      </c>
      <c r="H60" s="11">
        <v>120</v>
      </c>
      <c r="I60" s="11">
        <f>G60*120</f>
        <v>17280</v>
      </c>
      <c r="J60" s="11">
        <v>19907393466</v>
      </c>
      <c r="K60" s="12"/>
    </row>
    <row r="61" s="2" customFormat="1" ht="18" customHeight="1" spans="1:11">
      <c r="A61" s="11">
        <v>3</v>
      </c>
      <c r="B61" s="11" t="s">
        <v>137</v>
      </c>
      <c r="C61" s="11" t="s">
        <v>142</v>
      </c>
      <c r="D61" s="11" t="s">
        <v>32</v>
      </c>
      <c r="E61" s="11" t="s">
        <v>143</v>
      </c>
      <c r="F61" s="11">
        <v>96.6</v>
      </c>
      <c r="G61" s="11">
        <v>96</v>
      </c>
      <c r="H61" s="11">
        <v>120</v>
      </c>
      <c r="I61" s="11">
        <f>G61*120</f>
        <v>11520</v>
      </c>
      <c r="J61" s="11" t="s">
        <v>144</v>
      </c>
      <c r="K61" s="12"/>
    </row>
    <row r="62" s="3" customFormat="1" ht="18" customHeight="1" spans="1:11">
      <c r="A62" s="13"/>
      <c r="B62" s="13" t="s">
        <v>46</v>
      </c>
      <c r="C62" s="15"/>
      <c r="D62" s="13"/>
      <c r="E62" s="16"/>
      <c r="F62" s="17"/>
      <c r="G62" s="13">
        <f>SUM(G59:G61)</f>
        <v>511</v>
      </c>
      <c r="H62" s="13"/>
      <c r="I62" s="13">
        <f>G62*120</f>
        <v>61320</v>
      </c>
      <c r="J62" s="32"/>
      <c r="K62" s="14"/>
    </row>
    <row r="63" s="2" customFormat="1" ht="18" customHeight="1" spans="1:11">
      <c r="A63" s="11">
        <v>1</v>
      </c>
      <c r="B63" s="23" t="s">
        <v>145</v>
      </c>
      <c r="C63" s="24" t="s">
        <v>146</v>
      </c>
      <c r="D63" s="11"/>
      <c r="E63" s="25" t="s">
        <v>147</v>
      </c>
      <c r="F63" s="26">
        <v>647.87</v>
      </c>
      <c r="G63" s="26">
        <v>635</v>
      </c>
      <c r="H63" s="26">
        <v>120</v>
      </c>
      <c r="I63" s="11">
        <f>G63*120</f>
        <v>76200</v>
      </c>
      <c r="J63" s="32">
        <v>18975902518</v>
      </c>
      <c r="K63" s="12"/>
    </row>
    <row r="64" s="2" customFormat="1" ht="33" customHeight="1" spans="1:11">
      <c r="A64" s="11">
        <v>2</v>
      </c>
      <c r="B64" s="23" t="s">
        <v>145</v>
      </c>
      <c r="C64" s="24" t="s">
        <v>148</v>
      </c>
      <c r="D64" s="11"/>
      <c r="E64" s="25" t="s">
        <v>149</v>
      </c>
      <c r="F64" s="27">
        <v>121.9</v>
      </c>
      <c r="G64" s="27">
        <v>109.5</v>
      </c>
      <c r="H64" s="11">
        <v>120</v>
      </c>
      <c r="I64" s="11">
        <f t="shared" ref="I64:I80" si="3">G64*120</f>
        <v>13140</v>
      </c>
      <c r="J64" s="32">
        <v>18274321154</v>
      </c>
      <c r="K64" s="12"/>
    </row>
    <row r="65" s="2" customFormat="1" ht="14" customHeight="1" spans="1:11">
      <c r="A65" s="11">
        <v>3</v>
      </c>
      <c r="B65" s="23" t="s">
        <v>145</v>
      </c>
      <c r="C65" s="33" t="s">
        <v>150</v>
      </c>
      <c r="D65" s="11"/>
      <c r="E65" s="12" t="s">
        <v>151</v>
      </c>
      <c r="F65" s="12">
        <v>247.1</v>
      </c>
      <c r="G65" s="12">
        <v>193.5</v>
      </c>
      <c r="H65" s="11">
        <v>120</v>
      </c>
      <c r="I65" s="11">
        <f t="shared" si="3"/>
        <v>23220</v>
      </c>
      <c r="J65" s="32">
        <v>18711953133</v>
      </c>
      <c r="K65" s="12"/>
    </row>
    <row r="66" s="2" customFormat="1" ht="14" customHeight="1" spans="1:11">
      <c r="A66" s="11">
        <v>4</v>
      </c>
      <c r="B66" s="23" t="s">
        <v>145</v>
      </c>
      <c r="C66" s="23" t="s">
        <v>148</v>
      </c>
      <c r="D66" s="33"/>
      <c r="E66" s="34" t="s">
        <v>152</v>
      </c>
      <c r="F66" s="35">
        <v>108.2</v>
      </c>
      <c r="G66" s="35">
        <v>104</v>
      </c>
      <c r="H66" s="11">
        <v>120</v>
      </c>
      <c r="I66" s="11">
        <f t="shared" si="3"/>
        <v>12480</v>
      </c>
      <c r="J66" s="32">
        <v>17873934706</v>
      </c>
      <c r="K66" s="12"/>
    </row>
    <row r="67" s="2" customFormat="1" ht="14" customHeight="1" spans="1:11">
      <c r="A67" s="11">
        <v>5</v>
      </c>
      <c r="B67" s="23" t="s">
        <v>145</v>
      </c>
      <c r="C67" s="23" t="s">
        <v>153</v>
      </c>
      <c r="D67" s="33"/>
      <c r="E67" s="34" t="s">
        <v>154</v>
      </c>
      <c r="F67" s="35">
        <v>71.06</v>
      </c>
      <c r="G67" s="35">
        <v>71</v>
      </c>
      <c r="H67" s="11">
        <v>120</v>
      </c>
      <c r="I67" s="11">
        <f t="shared" si="3"/>
        <v>8520</v>
      </c>
      <c r="J67" s="32">
        <v>13487951756</v>
      </c>
      <c r="K67" s="12"/>
    </row>
    <row r="68" s="2" customFormat="1" ht="14" customHeight="1" spans="1:11">
      <c r="A68" s="11">
        <v>6</v>
      </c>
      <c r="B68" s="23" t="s">
        <v>145</v>
      </c>
      <c r="C68" s="23" t="s">
        <v>153</v>
      </c>
      <c r="D68" s="33"/>
      <c r="E68" s="34" t="s">
        <v>155</v>
      </c>
      <c r="F68" s="35">
        <v>74.5</v>
      </c>
      <c r="G68" s="35">
        <v>74.5</v>
      </c>
      <c r="H68" s="11">
        <v>120</v>
      </c>
      <c r="I68" s="11">
        <f t="shared" si="3"/>
        <v>8940</v>
      </c>
      <c r="J68" s="32">
        <v>15773911545</v>
      </c>
      <c r="K68" s="12"/>
    </row>
    <row r="69" s="2" customFormat="1" ht="14" customHeight="1" spans="1:11">
      <c r="A69" s="11">
        <v>7</v>
      </c>
      <c r="B69" s="23" t="s">
        <v>145</v>
      </c>
      <c r="C69" s="23" t="s">
        <v>156</v>
      </c>
      <c r="D69" s="33"/>
      <c r="E69" s="34" t="s">
        <v>157</v>
      </c>
      <c r="F69" s="35">
        <v>58.8</v>
      </c>
      <c r="G69" s="35">
        <v>58</v>
      </c>
      <c r="H69" s="11">
        <v>120</v>
      </c>
      <c r="I69" s="11">
        <f t="shared" si="3"/>
        <v>6960</v>
      </c>
      <c r="J69" s="32">
        <v>18397691138</v>
      </c>
      <c r="K69" s="12"/>
    </row>
    <row r="70" s="2" customFormat="1" ht="14" customHeight="1" spans="1:11">
      <c r="A70" s="11">
        <v>8</v>
      </c>
      <c r="B70" s="23" t="s">
        <v>145</v>
      </c>
      <c r="C70" s="23" t="s">
        <v>153</v>
      </c>
      <c r="D70" s="33"/>
      <c r="E70" s="34" t="s">
        <v>158</v>
      </c>
      <c r="F70" s="35">
        <v>54.07</v>
      </c>
      <c r="G70" s="35">
        <v>54</v>
      </c>
      <c r="H70" s="35">
        <v>120</v>
      </c>
      <c r="I70" s="11">
        <f t="shared" si="3"/>
        <v>6480</v>
      </c>
      <c r="J70" s="32">
        <v>18274321154</v>
      </c>
      <c r="K70" s="12"/>
    </row>
    <row r="71" s="3" customFormat="1" ht="14" customHeight="1" spans="1:11">
      <c r="A71" s="13"/>
      <c r="B71" s="29" t="s">
        <v>46</v>
      </c>
      <c r="C71" s="29"/>
      <c r="D71" s="15"/>
      <c r="E71" s="19"/>
      <c r="F71" s="18"/>
      <c r="G71" s="18">
        <f>SUM(G63:G70)</f>
        <v>1299.5</v>
      </c>
      <c r="H71" s="18"/>
      <c r="I71" s="13">
        <f t="shared" si="3"/>
        <v>155940</v>
      </c>
      <c r="J71" s="32"/>
      <c r="K71" s="14"/>
    </row>
    <row r="72" s="2" customFormat="1" ht="14" customHeight="1" spans="1:11">
      <c r="A72" s="11">
        <v>1</v>
      </c>
      <c r="B72" s="23" t="s">
        <v>159</v>
      </c>
      <c r="C72" s="36" t="s">
        <v>160</v>
      </c>
      <c r="D72" s="11"/>
      <c r="E72" s="25" t="s">
        <v>161</v>
      </c>
      <c r="F72" s="26">
        <v>121</v>
      </c>
      <c r="G72" s="26">
        <v>101</v>
      </c>
      <c r="H72" s="11">
        <v>120</v>
      </c>
      <c r="I72" s="11">
        <f t="shared" si="3"/>
        <v>12120</v>
      </c>
      <c r="J72" s="32">
        <v>15273970959</v>
      </c>
      <c r="K72" s="12"/>
    </row>
    <row r="73" s="2" customFormat="1" ht="14" customHeight="1" spans="1:11">
      <c r="A73" s="11">
        <v>2</v>
      </c>
      <c r="B73" s="23" t="s">
        <v>159</v>
      </c>
      <c r="C73" s="23" t="s">
        <v>162</v>
      </c>
      <c r="D73" s="11"/>
      <c r="E73" s="37" t="s">
        <v>163</v>
      </c>
      <c r="F73" s="23"/>
      <c r="G73" s="26">
        <v>60</v>
      </c>
      <c r="H73" s="11">
        <v>120</v>
      </c>
      <c r="I73" s="11">
        <f t="shared" si="3"/>
        <v>7200</v>
      </c>
      <c r="J73" s="32"/>
      <c r="K73" s="12"/>
    </row>
    <row r="74" s="2" customFormat="1" ht="14" customHeight="1" spans="1:11">
      <c r="A74" s="11">
        <v>3</v>
      </c>
      <c r="B74" s="23" t="s">
        <v>159</v>
      </c>
      <c r="C74" s="23" t="s">
        <v>162</v>
      </c>
      <c r="D74" s="11"/>
      <c r="E74" s="37" t="s">
        <v>164</v>
      </c>
      <c r="F74" s="23"/>
      <c r="G74" s="26">
        <v>81.5</v>
      </c>
      <c r="H74" s="11">
        <v>120</v>
      </c>
      <c r="I74" s="11">
        <f t="shared" si="3"/>
        <v>9780</v>
      </c>
      <c r="J74" s="32"/>
      <c r="K74" s="12"/>
    </row>
    <row r="75" s="3" customFormat="1" ht="14" customHeight="1" spans="1:11">
      <c r="A75" s="13"/>
      <c r="B75" s="29" t="s">
        <v>46</v>
      </c>
      <c r="C75" s="29"/>
      <c r="D75" s="13"/>
      <c r="E75" s="38"/>
      <c r="F75" s="29"/>
      <c r="G75" s="29">
        <f>SUM(G72:G74)</f>
        <v>242.5</v>
      </c>
      <c r="H75" s="29"/>
      <c r="I75" s="13">
        <f t="shared" si="3"/>
        <v>29100</v>
      </c>
      <c r="J75" s="32"/>
      <c r="K75" s="14"/>
    </row>
    <row r="76" s="2" customFormat="1" ht="14" customHeight="1" spans="1:11">
      <c r="A76" s="11">
        <v>1</v>
      </c>
      <c r="B76" s="23" t="s">
        <v>165</v>
      </c>
      <c r="C76" s="11" t="s">
        <v>166</v>
      </c>
      <c r="D76" s="35">
        <v>2</v>
      </c>
      <c r="E76" s="34" t="s">
        <v>167</v>
      </c>
      <c r="F76" s="39">
        <v>64</v>
      </c>
      <c r="G76" s="26">
        <v>63</v>
      </c>
      <c r="H76" s="11">
        <v>120</v>
      </c>
      <c r="I76" s="11">
        <f t="shared" si="3"/>
        <v>7560</v>
      </c>
      <c r="J76" s="32">
        <v>15873931118</v>
      </c>
      <c r="K76" s="12"/>
    </row>
    <row r="77" s="2" customFormat="1" ht="14" customHeight="1" spans="1:11">
      <c r="A77" s="11">
        <v>2</v>
      </c>
      <c r="B77" s="23" t="s">
        <v>165</v>
      </c>
      <c r="C77" s="40" t="s">
        <v>168</v>
      </c>
      <c r="D77" s="40" t="s">
        <v>169</v>
      </c>
      <c r="E77" s="41" t="s">
        <v>170</v>
      </c>
      <c r="F77" s="42">
        <v>52</v>
      </c>
      <c r="G77" s="26">
        <v>52</v>
      </c>
      <c r="H77" s="11">
        <v>120</v>
      </c>
      <c r="I77" s="11">
        <f t="shared" si="3"/>
        <v>6240</v>
      </c>
      <c r="J77" s="32" t="s">
        <v>171</v>
      </c>
      <c r="K77" s="12"/>
    </row>
    <row r="78" s="2" customFormat="1" ht="14" customHeight="1" spans="1:11">
      <c r="A78" s="11">
        <v>3</v>
      </c>
      <c r="B78" s="23" t="s">
        <v>165</v>
      </c>
      <c r="C78" s="40" t="s">
        <v>168</v>
      </c>
      <c r="D78" s="40">
        <v>5</v>
      </c>
      <c r="E78" s="41" t="s">
        <v>172</v>
      </c>
      <c r="F78" s="42">
        <v>51</v>
      </c>
      <c r="G78" s="26">
        <v>50</v>
      </c>
      <c r="H78" s="11">
        <v>120</v>
      </c>
      <c r="I78" s="11">
        <f t="shared" si="3"/>
        <v>6000</v>
      </c>
      <c r="J78" s="32">
        <v>19118465180</v>
      </c>
      <c r="K78" s="12"/>
    </row>
    <row r="79" s="3" customFormat="1" ht="14" customHeight="1" spans="1:11">
      <c r="A79" s="13"/>
      <c r="B79" s="29" t="s">
        <v>46</v>
      </c>
      <c r="C79" s="31"/>
      <c r="D79" s="31"/>
      <c r="E79" s="43"/>
      <c r="F79" s="44"/>
      <c r="G79" s="29">
        <f>SUM(G76:G78)</f>
        <v>165</v>
      </c>
      <c r="H79" s="29"/>
      <c r="I79" s="13">
        <f t="shared" si="3"/>
        <v>19800</v>
      </c>
      <c r="J79" s="32"/>
      <c r="K79" s="14"/>
    </row>
    <row r="80" s="2" customFormat="1" ht="14" customHeight="1" spans="1:11">
      <c r="A80" s="11">
        <v>1</v>
      </c>
      <c r="B80" s="23" t="s">
        <v>173</v>
      </c>
      <c r="C80" s="45" t="s">
        <v>174</v>
      </c>
      <c r="D80" s="45">
        <v>3</v>
      </c>
      <c r="E80" s="45" t="s">
        <v>175</v>
      </c>
      <c r="F80" s="45">
        <v>63</v>
      </c>
      <c r="G80" s="26">
        <v>63</v>
      </c>
      <c r="H80" s="11">
        <v>120</v>
      </c>
      <c r="I80" s="11">
        <f t="shared" si="3"/>
        <v>7560</v>
      </c>
      <c r="J80" s="32">
        <v>18397631938</v>
      </c>
      <c r="K80" s="12"/>
    </row>
    <row r="81" s="2" customFormat="1" ht="14" customHeight="1" spans="1:11">
      <c r="A81" s="11">
        <v>2</v>
      </c>
      <c r="B81" s="23" t="s">
        <v>173</v>
      </c>
      <c r="C81" s="45" t="s">
        <v>174</v>
      </c>
      <c r="D81" s="45">
        <v>6</v>
      </c>
      <c r="E81" s="45" t="s">
        <v>176</v>
      </c>
      <c r="F81" s="45">
        <v>53</v>
      </c>
      <c r="G81" s="26">
        <v>52</v>
      </c>
      <c r="H81" s="11">
        <v>120</v>
      </c>
      <c r="I81" s="11">
        <f t="shared" ref="I81:I93" si="4">G81*120</f>
        <v>6240</v>
      </c>
      <c r="J81" s="32">
        <v>18274373891</v>
      </c>
      <c r="K81" s="12"/>
    </row>
    <row r="82" s="2" customFormat="1" ht="14" customHeight="1" spans="1:11">
      <c r="A82" s="11">
        <v>3</v>
      </c>
      <c r="B82" s="23" t="s">
        <v>173</v>
      </c>
      <c r="C82" s="45" t="s">
        <v>174</v>
      </c>
      <c r="D82" s="45">
        <v>5</v>
      </c>
      <c r="E82" s="45" t="s">
        <v>177</v>
      </c>
      <c r="F82" s="45">
        <v>52</v>
      </c>
      <c r="G82" s="26">
        <v>51</v>
      </c>
      <c r="H82" s="11">
        <v>120</v>
      </c>
      <c r="I82" s="11">
        <f t="shared" si="4"/>
        <v>6120</v>
      </c>
      <c r="J82" s="32">
        <v>18478260732</v>
      </c>
      <c r="K82" s="12"/>
    </row>
    <row r="83" s="2" customFormat="1" ht="14" customHeight="1" spans="1:11">
      <c r="A83" s="11">
        <v>4</v>
      </c>
      <c r="B83" s="23" t="s">
        <v>173</v>
      </c>
      <c r="C83" s="45" t="s">
        <v>178</v>
      </c>
      <c r="D83" s="45">
        <v>1</v>
      </c>
      <c r="E83" s="45" t="s">
        <v>179</v>
      </c>
      <c r="F83" s="45">
        <v>53</v>
      </c>
      <c r="G83" s="26">
        <v>52</v>
      </c>
      <c r="H83" s="11">
        <v>120</v>
      </c>
      <c r="I83" s="11">
        <f t="shared" si="4"/>
        <v>6240</v>
      </c>
      <c r="J83" s="32">
        <v>15973915736</v>
      </c>
      <c r="K83" s="12"/>
    </row>
    <row r="84" s="2" customFormat="1" ht="14" customHeight="1" spans="1:11">
      <c r="A84" s="11">
        <v>5</v>
      </c>
      <c r="B84" s="23" t="s">
        <v>173</v>
      </c>
      <c r="C84" s="45" t="s">
        <v>180</v>
      </c>
      <c r="D84" s="45">
        <v>1</v>
      </c>
      <c r="E84" s="45" t="s">
        <v>181</v>
      </c>
      <c r="F84" s="45">
        <v>54</v>
      </c>
      <c r="G84" s="26">
        <v>53</v>
      </c>
      <c r="H84" s="11">
        <v>120</v>
      </c>
      <c r="I84" s="11">
        <f t="shared" si="4"/>
        <v>6360</v>
      </c>
      <c r="J84" s="32">
        <v>18274323985</v>
      </c>
      <c r="K84" s="12"/>
    </row>
    <row r="85" s="2" customFormat="1" ht="14" customHeight="1" spans="1:11">
      <c r="A85" s="11">
        <v>6</v>
      </c>
      <c r="B85" s="23" t="s">
        <v>173</v>
      </c>
      <c r="C85" s="45" t="s">
        <v>180</v>
      </c>
      <c r="D85" s="45">
        <v>4</v>
      </c>
      <c r="E85" s="45" t="s">
        <v>182</v>
      </c>
      <c r="F85" s="45">
        <v>54</v>
      </c>
      <c r="G85" s="26">
        <v>53</v>
      </c>
      <c r="H85" s="11">
        <v>120</v>
      </c>
      <c r="I85" s="11">
        <f t="shared" si="4"/>
        <v>6360</v>
      </c>
      <c r="J85" s="32">
        <v>15774040539</v>
      </c>
      <c r="K85" s="12"/>
    </row>
    <row r="86" s="2" customFormat="1" ht="14" customHeight="1" spans="1:11">
      <c r="A86" s="11">
        <v>7</v>
      </c>
      <c r="B86" s="23" t="s">
        <v>173</v>
      </c>
      <c r="C86" s="45" t="s">
        <v>180</v>
      </c>
      <c r="D86" s="45">
        <v>8</v>
      </c>
      <c r="E86" s="45" t="s">
        <v>183</v>
      </c>
      <c r="F86" s="45">
        <v>52</v>
      </c>
      <c r="G86" s="26">
        <v>51</v>
      </c>
      <c r="H86" s="26">
        <v>120</v>
      </c>
      <c r="I86" s="11">
        <f t="shared" si="4"/>
        <v>6120</v>
      </c>
      <c r="J86" s="32">
        <v>18711928782</v>
      </c>
      <c r="K86" s="12"/>
    </row>
    <row r="87" s="2" customFormat="1" ht="14" customHeight="1" spans="1:11">
      <c r="A87" s="11">
        <v>8</v>
      </c>
      <c r="B87" s="23" t="s">
        <v>173</v>
      </c>
      <c r="C87" s="45" t="s">
        <v>184</v>
      </c>
      <c r="D87" s="45">
        <v>8</v>
      </c>
      <c r="E87" s="45" t="s">
        <v>185</v>
      </c>
      <c r="F87" s="45">
        <v>54</v>
      </c>
      <c r="G87" s="26">
        <v>52</v>
      </c>
      <c r="H87" s="26">
        <v>120</v>
      </c>
      <c r="I87" s="11">
        <f t="shared" si="4"/>
        <v>6240</v>
      </c>
      <c r="J87" s="32">
        <v>13975932641</v>
      </c>
      <c r="K87" s="12"/>
    </row>
    <row r="88" s="3" customFormat="1" ht="14" customHeight="1" spans="1:11">
      <c r="A88" s="13"/>
      <c r="B88" s="29" t="s">
        <v>46</v>
      </c>
      <c r="C88" s="46"/>
      <c r="D88" s="46"/>
      <c r="E88" s="46"/>
      <c r="F88" s="46"/>
      <c r="G88" s="29">
        <f>SUM(G80:G87)</f>
        <v>427</v>
      </c>
      <c r="H88" s="29"/>
      <c r="I88" s="13">
        <f t="shared" si="4"/>
        <v>51240</v>
      </c>
      <c r="J88" s="32"/>
      <c r="K88" s="14"/>
    </row>
    <row r="89" s="2" customFormat="1" ht="14" customHeight="1" spans="1:11">
      <c r="A89" s="11">
        <v>1</v>
      </c>
      <c r="B89" s="23" t="s">
        <v>186</v>
      </c>
      <c r="C89" s="34" t="s">
        <v>187</v>
      </c>
      <c r="D89" s="34" t="s">
        <v>23</v>
      </c>
      <c r="E89" s="34" t="s">
        <v>188</v>
      </c>
      <c r="F89" s="23">
        <v>108.3</v>
      </c>
      <c r="G89" s="26">
        <v>108</v>
      </c>
      <c r="H89" s="11">
        <v>120</v>
      </c>
      <c r="I89" s="11">
        <f t="shared" si="4"/>
        <v>12960</v>
      </c>
      <c r="J89" s="32">
        <v>18673496128</v>
      </c>
      <c r="K89" s="12"/>
    </row>
    <row r="90" s="2" customFormat="1" ht="14" customHeight="1" spans="1:11">
      <c r="A90" s="11">
        <v>2</v>
      </c>
      <c r="B90" s="23" t="s">
        <v>186</v>
      </c>
      <c r="C90" s="35" t="s">
        <v>189</v>
      </c>
      <c r="D90" s="35" t="s">
        <v>27</v>
      </c>
      <c r="E90" s="34" t="s">
        <v>190</v>
      </c>
      <c r="F90" s="23">
        <v>62.2</v>
      </c>
      <c r="G90" s="26">
        <v>62</v>
      </c>
      <c r="H90" s="11">
        <v>120</v>
      </c>
      <c r="I90" s="11">
        <f t="shared" si="4"/>
        <v>7440</v>
      </c>
      <c r="J90" s="32">
        <v>13487399260</v>
      </c>
      <c r="K90" s="12"/>
    </row>
    <row r="91" s="2" customFormat="1" ht="14" customHeight="1" spans="1:11">
      <c r="A91" s="11">
        <v>3</v>
      </c>
      <c r="B91" s="23" t="s">
        <v>186</v>
      </c>
      <c r="C91" s="35" t="s">
        <v>191</v>
      </c>
      <c r="D91" s="35" t="s">
        <v>62</v>
      </c>
      <c r="E91" s="34" t="s">
        <v>192</v>
      </c>
      <c r="F91" s="23">
        <v>77.34</v>
      </c>
      <c r="G91" s="26">
        <v>77</v>
      </c>
      <c r="H91" s="11">
        <v>120</v>
      </c>
      <c r="I91" s="11">
        <f t="shared" si="4"/>
        <v>9240</v>
      </c>
      <c r="J91" s="32">
        <v>15842927123</v>
      </c>
      <c r="K91" s="12"/>
    </row>
    <row r="92" s="3" customFormat="1" ht="14" customHeight="1" spans="1:11">
      <c r="A92" s="13"/>
      <c r="B92" s="29" t="s">
        <v>46</v>
      </c>
      <c r="C92" s="29"/>
      <c r="D92" s="29"/>
      <c r="E92" s="47"/>
      <c r="F92" s="29"/>
      <c r="G92" s="29">
        <f>SUM(G89:G91)</f>
        <v>247</v>
      </c>
      <c r="H92" s="29"/>
      <c r="I92" s="13">
        <f t="shared" si="4"/>
        <v>29640</v>
      </c>
      <c r="J92" s="32"/>
      <c r="K92" s="14"/>
    </row>
    <row r="93" s="3" customFormat="1" ht="14" customHeight="1" spans="1:11">
      <c r="A93" s="11">
        <v>1</v>
      </c>
      <c r="B93" s="23" t="s">
        <v>193</v>
      </c>
      <c r="C93" s="11" t="s">
        <v>194</v>
      </c>
      <c r="D93" s="23" t="s">
        <v>23</v>
      </c>
      <c r="E93" s="25" t="s">
        <v>195</v>
      </c>
      <c r="F93" s="23"/>
      <c r="G93" s="26">
        <v>404</v>
      </c>
      <c r="H93" s="26">
        <v>120</v>
      </c>
      <c r="I93" s="11">
        <f t="shared" si="4"/>
        <v>48480</v>
      </c>
      <c r="J93" s="32" t="s">
        <v>196</v>
      </c>
      <c r="K93" s="14"/>
    </row>
    <row r="94" s="3" customFormat="1" ht="14" customHeight="1" spans="1:11">
      <c r="A94" s="13"/>
      <c r="B94" s="29" t="s">
        <v>46</v>
      </c>
      <c r="C94" s="13"/>
      <c r="D94" s="29"/>
      <c r="E94" s="47"/>
      <c r="F94" s="29"/>
      <c r="G94" s="48">
        <v>404</v>
      </c>
      <c r="H94" s="48"/>
      <c r="I94" s="13">
        <v>48480</v>
      </c>
      <c r="J94" s="29"/>
      <c r="K94" s="14"/>
    </row>
    <row r="95" s="3" customFormat="1" ht="26" customHeight="1" spans="1:11">
      <c r="A95" s="29" t="s">
        <v>197</v>
      </c>
      <c r="B95" s="49" t="s">
        <v>198</v>
      </c>
      <c r="C95" s="50"/>
      <c r="D95" s="50"/>
      <c r="E95" s="51"/>
      <c r="F95" s="13"/>
      <c r="G95" s="13">
        <f>G94+G92+G88+G79+G75+G71+G62+G58+G52+G35+G19</f>
        <v>10492</v>
      </c>
      <c r="H95" s="13"/>
      <c r="I95" s="13">
        <f>I94+I92+I88+I79+I75+I71+I62+I58+I52+I35+I19</f>
        <v>1249570</v>
      </c>
      <c r="J95" s="29"/>
      <c r="K95" s="14"/>
    </row>
    <row r="96" s="4" customFormat="1" ht="79" customHeight="1" spans="1:11">
      <c r="A96" s="52" t="s">
        <v>199</v>
      </c>
      <c r="B96" s="52"/>
      <c r="C96" s="52"/>
      <c r="D96" s="52"/>
      <c r="E96" s="52"/>
      <c r="F96" s="52"/>
      <c r="G96" s="52"/>
      <c r="H96" s="52"/>
      <c r="I96" s="52"/>
      <c r="J96" s="52"/>
      <c r="K96" s="28"/>
    </row>
    <row r="97" s="1" customFormat="1" ht="14" customHeight="1" spans="2:11">
      <c r="B97" s="5"/>
      <c r="C97" s="5"/>
      <c r="D97" s="5"/>
      <c r="E97" s="53"/>
      <c r="F97" s="5"/>
      <c r="G97" s="5"/>
      <c r="H97" s="5"/>
      <c r="I97" s="5"/>
      <c r="J97" s="5"/>
      <c r="K97" s="4"/>
    </row>
    <row r="98" s="1" customFormat="1" ht="14" customHeight="1" spans="5:11">
      <c r="E98" s="4"/>
      <c r="J98" s="5"/>
      <c r="K98" s="4"/>
    </row>
    <row r="99" s="1" customFormat="1" ht="14" customHeight="1" spans="5:11">
      <c r="E99" s="4"/>
      <c r="J99" s="5"/>
      <c r="K99" s="4"/>
    </row>
    <row r="100" s="1" customFormat="1" ht="27" customHeight="1" spans="5:11">
      <c r="E100" s="4"/>
      <c r="J100" s="5"/>
      <c r="K100" s="4"/>
    </row>
  </sheetData>
  <mergeCells count="5">
    <mergeCell ref="A1:B1"/>
    <mergeCell ref="A2:K2"/>
    <mergeCell ref="A3:K3"/>
    <mergeCell ref="B95:E95"/>
    <mergeCell ref="A96:J96"/>
  </mergeCells>
  <pageMargins left="0.554861111111111" right="0" top="0.60625" bottom="0.015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种粮大户账号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2022-11-18T06:49:00Z</dcterms:created>
  <dcterms:modified xsi:type="dcterms:W3CDTF">2022-12-22T02:16:38Z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40FFAB22631646369E34A13A78FBD3DA</vt:lpwstr>
  </property>
  <property fmtid="{D5CDD505-2E9C-101B-9397-08002B2CF9AE}" pid="3" name="KSOProductBuildVer">
    <vt:lpwstr>2052-11.1.0.12980</vt:lpwstr>
  </property>
</Properties>
</file>